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B5207F7-0279-40D4-92F2-64E31892F99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" l="1"/>
  <c r="E49" i="1"/>
  <c r="E47" i="1"/>
  <c r="E56" i="1"/>
  <c r="E30" i="1"/>
  <c r="E39" i="1"/>
  <c r="E35" i="1"/>
  <c r="E25" i="1"/>
  <c r="E54" i="1" l="1"/>
  <c r="E52" i="1"/>
  <c r="E43" i="1"/>
  <c r="E41" i="1"/>
  <c r="E21" i="1"/>
  <c r="E19" i="1"/>
  <c r="E57" i="1" s="1"/>
  <c r="E66" i="1" s="1"/>
</calcChain>
</file>

<file path=xl/sharedStrings.xml><?xml version="1.0" encoding="utf-8"?>
<sst xmlns="http://schemas.openxmlformats.org/spreadsheetml/2006/main" count="134" uniqueCount="84">
  <si>
    <t>OIB PRIMATELJA</t>
  </si>
  <si>
    <t>SJEDIŠTE PRIMATELJA</t>
  </si>
  <si>
    <t>NAČIN OBJAVE ISPLAĆENOG IZNOSA</t>
  </si>
  <si>
    <t>REPUBLIKA HRVATSKA</t>
  </si>
  <si>
    <t>INFORMACIJA O TROŠENJU SREDSTAVA</t>
  </si>
  <si>
    <t>ZA SIJEČANJ 2024. GODINE</t>
  </si>
  <si>
    <t>NAZIV PRIMATELJA</t>
  </si>
  <si>
    <t>VRSTA RASHODA I IZDATAKA</t>
  </si>
  <si>
    <t>Zagreb</t>
  </si>
  <si>
    <t>Vinkovci</t>
  </si>
  <si>
    <t xml:space="preserve">FINANCIJSKA AGENCIJA </t>
  </si>
  <si>
    <t>Ukupno za kategoriju 1:</t>
  </si>
  <si>
    <t>Ukupno za kategoriju 2:</t>
  </si>
  <si>
    <t>3132 Doprinosi za obvezno zdravstveno osiguranje</t>
  </si>
  <si>
    <t>3121 Ostali rashodi za zaposlene</t>
  </si>
  <si>
    <t>3231 Usluge telefona, pošte i prijevoza</t>
  </si>
  <si>
    <t>3238 Računalne usluge</t>
  </si>
  <si>
    <t>3224 Materijal i dijelovi za tekuće i investicijsko održavanje</t>
  </si>
  <si>
    <t>3221 Uredski materijal i ostali materijalni rashodi</t>
  </si>
  <si>
    <t>02535697732</t>
  </si>
  <si>
    <t>62017555266</t>
  </si>
  <si>
    <t xml:space="preserve">3235 Zakupnine i najamnine </t>
  </si>
  <si>
    <t xml:space="preserve">                                        Ukupno: </t>
  </si>
  <si>
    <t xml:space="preserve">                                      Ukupno:</t>
  </si>
  <si>
    <t xml:space="preserve">UKUPNO ZA SIJEČANJ 2024. </t>
  </si>
  <si>
    <t>TEHNIČKA ŠKOLA ŽUPANJA</t>
  </si>
  <si>
    <t>VELIKI KRAJ 42, 32270 ŽUPANJA</t>
  </si>
  <si>
    <t>OIB: 79739613291</t>
  </si>
  <si>
    <t xml:space="preserve">MARCONI, VL. MIRJANA ŠOKČEVIĆ </t>
  </si>
  <si>
    <t>3222 Namirnice</t>
  </si>
  <si>
    <t>PRIVREDNA BANKA ZAGREB D.D.</t>
  </si>
  <si>
    <t>34311 Usluge banaka</t>
  </si>
  <si>
    <t>Valeron, Jasna Kolači 2</t>
  </si>
  <si>
    <t>83099856539</t>
  </si>
  <si>
    <t>Cerna</t>
  </si>
  <si>
    <t>3299  Ostali nespomenuti rashodi poslovanja</t>
  </si>
  <si>
    <t>IBYTE Informatika d.o.o.</t>
  </si>
  <si>
    <t>15743457426</t>
  </si>
  <si>
    <t>Zadar</t>
  </si>
  <si>
    <t>4221 Računala i računalna oprema</t>
  </si>
  <si>
    <t>Grad Županja</t>
  </si>
  <si>
    <t>60952110793</t>
  </si>
  <si>
    <t>Županja</t>
  </si>
  <si>
    <t>3234 Ostale komunalne naknade</t>
  </si>
  <si>
    <t>3212 Naknada za prijevoz na posao i s posla</t>
  </si>
  <si>
    <t>'Aquarius'' Bošnjaci</t>
  </si>
  <si>
    <t>00049318443</t>
  </si>
  <si>
    <t xml:space="preserve">Bošnjaci </t>
  </si>
  <si>
    <t>REPROS D.O.O.</t>
  </si>
  <si>
    <t>46395136078</t>
  </si>
  <si>
    <t>VIŠNJEVAC</t>
  </si>
  <si>
    <t xml:space="preserve">3111 Bruto plaće za redovan rad </t>
  </si>
  <si>
    <t xml:space="preserve">3237 Ugovor o djelu - e-tehničar </t>
  </si>
  <si>
    <t xml:space="preserve">AGENCIJA ŠKROBO </t>
  </si>
  <si>
    <t>49869196729</t>
  </si>
  <si>
    <t>ŽUPANJA</t>
  </si>
  <si>
    <t xml:space="preserve">3237 intelektualne i osobne usluge </t>
  </si>
  <si>
    <t>ČISTOĆA ŽUPANJA D.O.O.</t>
  </si>
  <si>
    <t>85409306989</t>
  </si>
  <si>
    <t>KOMUNALAC D.O.O.</t>
  </si>
  <si>
    <t>97005498931</t>
  </si>
  <si>
    <t>TELEMACH HRVATSKA D.O.O.</t>
  </si>
  <si>
    <t>70133616033</t>
  </si>
  <si>
    <t>ZAGREB</t>
  </si>
  <si>
    <t>PATRIČAR D.O.O.</t>
  </si>
  <si>
    <t>85764429169</t>
  </si>
  <si>
    <t>Obrtnička radnja stolarija Rošić</t>
  </si>
  <si>
    <t>68358119144</t>
  </si>
  <si>
    <t>HERCEGOVA TRGOVINA D.O.O.</t>
  </si>
  <si>
    <t>37927948281</t>
  </si>
  <si>
    <t>4227 Uređaji, strojevi i oprema za ostale namjene</t>
  </si>
  <si>
    <t>Opti Print Andria d.o.o.</t>
  </si>
  <si>
    <t>11469787133</t>
  </si>
  <si>
    <t>Sculptor computers NET d.o.o.</t>
  </si>
  <si>
    <t>06362716309</t>
  </si>
  <si>
    <t xml:space="preserve">TO ELANT ŽUPANJA </t>
  </si>
  <si>
    <t>54447177848</t>
  </si>
  <si>
    <t>4223 Oprema za održavanje i zaštitu</t>
  </si>
  <si>
    <t>83771215849</t>
  </si>
  <si>
    <t xml:space="preserve">SLAVONSKI BROD </t>
  </si>
  <si>
    <t>MILE RADOČAJ, PIS - OBRT ZA PROIZVODNJU I USLUGE</t>
  </si>
  <si>
    <t>DUROCOOL D.O.O.</t>
  </si>
  <si>
    <t>08297468577</t>
  </si>
  <si>
    <t>VUKOVAR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</si>
</sst>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/>
    <xf numFmtId="4" fontId="5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4" borderId="1" xfId="0" applyFont="1" applyFill="1" applyBorder="1"/>
    <xf numFmtId="0" fontId="0" fillId="4" borderId="1" xfId="0" applyFont="1" applyFill="1" applyBorder="1"/>
    <xf numFmtId="4" fontId="1" fillId="4" borderId="1" xfId="0" applyNumberFormat="1" applyFont="1" applyFill="1" applyBorder="1" applyAlignment="1">
      <alignment horizontal="left"/>
    </xf>
    <xf numFmtId="0" fontId="7" fillId="4" borderId="0" xfId="0" applyFont="1" applyFill="1"/>
    <xf numFmtId="0" fontId="0" fillId="4" borderId="0" xfId="0" applyFont="1" applyFill="1"/>
    <xf numFmtId="4" fontId="8" fillId="4" borderId="0" xfId="0" applyNumberFormat="1" applyFont="1" applyFill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/>
    <xf numFmtId="4" fontId="3" fillId="0" borderId="4" xfId="0" applyNumberFormat="1" applyFont="1" applyBorder="1" applyAlignment="1">
      <alignment horizontal="left"/>
    </xf>
    <xf numFmtId="0" fontId="0" fillId="2" borderId="3" xfId="0" applyFont="1" applyFill="1" applyBorder="1" applyAlignment="1"/>
    <xf numFmtId="0" fontId="9" fillId="0" borderId="1" xfId="0" applyFont="1" applyBorder="1" applyAlignment="1">
      <alignment vertical="top"/>
    </xf>
    <xf numFmtId="0" fontId="0" fillId="0" borderId="1" xfId="0" quotePrefix="1" applyFont="1" applyBorder="1"/>
    <xf numFmtId="0" fontId="0" fillId="0" borderId="3" xfId="0" quotePrefix="1" applyFont="1" applyBorder="1"/>
    <xf numFmtId="0" fontId="9" fillId="0" borderId="3" xfId="0" applyFont="1" applyBorder="1" applyAlignment="1">
      <alignment vertical="top"/>
    </xf>
    <xf numFmtId="0" fontId="0" fillId="0" borderId="3" xfId="0" applyFont="1" applyBorder="1"/>
    <xf numFmtId="0" fontId="9" fillId="3" borderId="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0" fillId="3" borderId="1" xfId="0" applyFont="1" applyFill="1" applyBorder="1"/>
    <xf numFmtId="4" fontId="5" fillId="3" borderId="1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66"/>
  <sheetViews>
    <sheetView tabSelected="1" topLeftCell="A43" workbookViewId="0">
      <selection activeCell="C10" sqref="C10"/>
    </sheetView>
  </sheetViews>
  <sheetFormatPr defaultColWidth="9.109375" defaultRowHeight="14.4" x14ac:dyDescent="0.3"/>
  <cols>
    <col min="1" max="1" width="9.109375" style="9"/>
    <col min="2" max="2" width="43.33203125" style="9" customWidth="1"/>
    <col min="3" max="3" width="12.109375" style="9" customWidth="1"/>
    <col min="4" max="4" width="16.88671875" style="9" customWidth="1"/>
    <col min="5" max="5" width="13.6640625" style="9" customWidth="1"/>
    <col min="6" max="6" width="55.6640625" style="2" customWidth="1"/>
    <col min="7" max="16384" width="9.109375" style="9"/>
  </cols>
  <sheetData>
    <row r="8" spans="2:5" x14ac:dyDescent="0.3">
      <c r="B8" s="8" t="s">
        <v>3</v>
      </c>
    </row>
    <row r="9" spans="2:5" x14ac:dyDescent="0.3">
      <c r="B9" s="8" t="s">
        <v>25</v>
      </c>
    </row>
    <row r="10" spans="2:5" x14ac:dyDescent="0.3">
      <c r="B10" s="10" t="s">
        <v>26</v>
      </c>
    </row>
    <row r="11" spans="2:5" x14ac:dyDescent="0.3">
      <c r="B11" s="10" t="s">
        <v>27</v>
      </c>
    </row>
    <row r="13" spans="2:5" x14ac:dyDescent="0.3">
      <c r="E13" s="10"/>
    </row>
    <row r="14" spans="2:5" x14ac:dyDescent="0.3">
      <c r="E14" s="11" t="s">
        <v>4</v>
      </c>
    </row>
    <row r="15" spans="2:5" x14ac:dyDescent="0.3">
      <c r="E15" s="11" t="s">
        <v>5</v>
      </c>
    </row>
    <row r="17" spans="2:6" ht="57.6" x14ac:dyDescent="0.3">
      <c r="B17" s="1" t="s">
        <v>6</v>
      </c>
      <c r="C17" s="1" t="s">
        <v>0</v>
      </c>
      <c r="D17" s="1" t="s">
        <v>1</v>
      </c>
      <c r="E17" s="1" t="s">
        <v>2</v>
      </c>
      <c r="F17" s="14" t="s">
        <v>7</v>
      </c>
    </row>
    <row r="18" spans="2:6" x14ac:dyDescent="0.3">
      <c r="B18" s="12" t="s">
        <v>28</v>
      </c>
      <c r="C18" s="4" t="s">
        <v>20</v>
      </c>
      <c r="D18" s="3" t="s">
        <v>9</v>
      </c>
      <c r="E18" s="5">
        <v>124.59</v>
      </c>
      <c r="F18" s="3" t="s">
        <v>29</v>
      </c>
    </row>
    <row r="19" spans="2:6" x14ac:dyDescent="0.3">
      <c r="B19" s="35" t="s">
        <v>22</v>
      </c>
      <c r="C19" s="7"/>
      <c r="D19" s="7"/>
      <c r="E19" s="23">
        <f>E18</f>
        <v>124.59</v>
      </c>
      <c r="F19" s="24"/>
    </row>
    <row r="20" spans="2:6" x14ac:dyDescent="0.3">
      <c r="B20" s="36" t="s">
        <v>30</v>
      </c>
      <c r="C20" s="4" t="s">
        <v>19</v>
      </c>
      <c r="D20" s="3" t="s">
        <v>8</v>
      </c>
      <c r="E20" s="5">
        <v>26.24</v>
      </c>
      <c r="F20" s="3" t="s">
        <v>31</v>
      </c>
    </row>
    <row r="21" spans="2:6" x14ac:dyDescent="0.3">
      <c r="B21" s="35" t="s">
        <v>23</v>
      </c>
      <c r="C21" s="7"/>
      <c r="D21" s="7"/>
      <c r="E21" s="23">
        <f>SUM(E20:E20)</f>
        <v>26.24</v>
      </c>
      <c r="F21" s="24"/>
    </row>
    <row r="22" spans="2:6" x14ac:dyDescent="0.3">
      <c r="B22" s="36" t="s">
        <v>36</v>
      </c>
      <c r="C22" s="4" t="s">
        <v>37</v>
      </c>
      <c r="D22" s="3" t="s">
        <v>38</v>
      </c>
      <c r="E22" s="5">
        <v>1165.26</v>
      </c>
      <c r="F22" s="3" t="s">
        <v>39</v>
      </c>
    </row>
    <row r="23" spans="2:6" x14ac:dyDescent="0.3">
      <c r="B23" s="36" t="s">
        <v>36</v>
      </c>
      <c r="C23" s="4" t="s">
        <v>37</v>
      </c>
      <c r="D23" s="3" t="s">
        <v>38</v>
      </c>
      <c r="E23" s="5">
        <v>2585.9499999999998</v>
      </c>
      <c r="F23" s="3" t="s">
        <v>39</v>
      </c>
    </row>
    <row r="24" spans="2:6" x14ac:dyDescent="0.3">
      <c r="B24" s="36" t="s">
        <v>36</v>
      </c>
      <c r="C24" s="4" t="s">
        <v>37</v>
      </c>
      <c r="D24" s="3" t="s">
        <v>38</v>
      </c>
      <c r="E24" s="5">
        <v>478.99</v>
      </c>
      <c r="F24" s="3" t="s">
        <v>39</v>
      </c>
    </row>
    <row r="25" spans="2:6" x14ac:dyDescent="0.3">
      <c r="B25" s="35" t="s">
        <v>23</v>
      </c>
      <c r="C25" s="7"/>
      <c r="D25" s="7"/>
      <c r="E25" s="23">
        <f>SUM(E22:E24)</f>
        <v>4230.2</v>
      </c>
      <c r="F25" s="24"/>
    </row>
    <row r="26" spans="2:6" x14ac:dyDescent="0.3">
      <c r="B26" s="37" t="s">
        <v>45</v>
      </c>
      <c r="C26" s="4" t="s">
        <v>46</v>
      </c>
      <c r="D26" s="3" t="s">
        <v>47</v>
      </c>
      <c r="E26" s="5">
        <v>312.5</v>
      </c>
      <c r="F26" s="3" t="s">
        <v>35</v>
      </c>
    </row>
    <row r="27" spans="2:6" x14ac:dyDescent="0.3">
      <c r="B27" s="38" t="s">
        <v>64</v>
      </c>
      <c r="C27" s="32" t="s">
        <v>65</v>
      </c>
      <c r="D27" s="33" t="s">
        <v>42</v>
      </c>
      <c r="E27" s="34">
        <v>19.260000000000002</v>
      </c>
      <c r="F27" s="3" t="s">
        <v>35</v>
      </c>
    </row>
    <row r="28" spans="2:6" x14ac:dyDescent="0.3">
      <c r="B28" s="38" t="s">
        <v>81</v>
      </c>
      <c r="C28" s="32" t="s">
        <v>82</v>
      </c>
      <c r="D28" s="33" t="s">
        <v>83</v>
      </c>
      <c r="E28" s="34">
        <v>25.65</v>
      </c>
      <c r="F28" s="3" t="s">
        <v>35</v>
      </c>
    </row>
    <row r="29" spans="2:6" x14ac:dyDescent="0.3">
      <c r="B29" s="36" t="s">
        <v>32</v>
      </c>
      <c r="C29" s="4" t="s">
        <v>33</v>
      </c>
      <c r="D29" s="3" t="s">
        <v>34</v>
      </c>
      <c r="E29" s="5">
        <v>35.1</v>
      </c>
      <c r="F29" s="3" t="s">
        <v>35</v>
      </c>
    </row>
    <row r="30" spans="2:6" x14ac:dyDescent="0.3">
      <c r="B30" s="35" t="s">
        <v>23</v>
      </c>
      <c r="C30" s="7"/>
      <c r="D30" s="7"/>
      <c r="E30" s="23">
        <f>SUM(E26:E29)</f>
        <v>392.51</v>
      </c>
      <c r="F30" s="24"/>
    </row>
    <row r="31" spans="2:6" x14ac:dyDescent="0.3">
      <c r="B31" s="41" t="s">
        <v>40</v>
      </c>
      <c r="C31" s="42" t="s">
        <v>41</v>
      </c>
      <c r="D31" s="43" t="s">
        <v>42</v>
      </c>
      <c r="E31" s="44">
        <v>125.01</v>
      </c>
      <c r="F31" s="3" t="s">
        <v>43</v>
      </c>
    </row>
    <row r="32" spans="2:6" x14ac:dyDescent="0.3">
      <c r="B32" s="41" t="s">
        <v>40</v>
      </c>
      <c r="C32" s="42" t="s">
        <v>41</v>
      </c>
      <c r="D32" s="43" t="s">
        <v>42</v>
      </c>
      <c r="E32" s="44">
        <v>125.01</v>
      </c>
      <c r="F32" s="3" t="s">
        <v>43</v>
      </c>
    </row>
    <row r="33" spans="2:6" x14ac:dyDescent="0.3">
      <c r="B33" s="41" t="s">
        <v>57</v>
      </c>
      <c r="C33" s="42" t="s">
        <v>58</v>
      </c>
      <c r="D33" s="43" t="s">
        <v>55</v>
      </c>
      <c r="E33" s="44">
        <v>50.92</v>
      </c>
      <c r="F33" s="3" t="s">
        <v>43</v>
      </c>
    </row>
    <row r="34" spans="2:6" x14ac:dyDescent="0.3">
      <c r="B34" s="12" t="s">
        <v>59</v>
      </c>
      <c r="C34" s="4" t="s">
        <v>60</v>
      </c>
      <c r="D34" s="3" t="s">
        <v>55</v>
      </c>
      <c r="E34" s="5">
        <v>64</v>
      </c>
      <c r="F34" s="3" t="s">
        <v>43</v>
      </c>
    </row>
    <row r="35" spans="2:6" x14ac:dyDescent="0.3">
      <c r="B35" s="35" t="s">
        <v>23</v>
      </c>
      <c r="C35" s="7"/>
      <c r="D35" s="7"/>
      <c r="E35" s="23">
        <f>SUM(E31:E34)</f>
        <v>364.94</v>
      </c>
      <c r="F35" s="24"/>
    </row>
    <row r="36" spans="2:6" x14ac:dyDescent="0.3">
      <c r="B36" s="36" t="s">
        <v>48</v>
      </c>
      <c r="C36" s="4" t="s">
        <v>49</v>
      </c>
      <c r="D36" s="3" t="s">
        <v>50</v>
      </c>
      <c r="E36" s="5">
        <v>144.4</v>
      </c>
      <c r="F36" s="3" t="s">
        <v>18</v>
      </c>
    </row>
    <row r="37" spans="2:6" x14ac:dyDescent="0.3">
      <c r="B37" s="39" t="s">
        <v>75</v>
      </c>
      <c r="C37" s="32" t="s">
        <v>76</v>
      </c>
      <c r="D37" s="33" t="s">
        <v>55</v>
      </c>
      <c r="E37" s="34">
        <v>90.7</v>
      </c>
      <c r="F37" s="3" t="s">
        <v>18</v>
      </c>
    </row>
    <row r="38" spans="2:6" x14ac:dyDescent="0.3">
      <c r="B38" s="39" t="s">
        <v>80</v>
      </c>
      <c r="C38" s="32" t="s">
        <v>78</v>
      </c>
      <c r="D38" s="33" t="s">
        <v>79</v>
      </c>
      <c r="E38" s="34">
        <v>182.52</v>
      </c>
      <c r="F38" s="3" t="s">
        <v>18</v>
      </c>
    </row>
    <row r="39" spans="2:6" x14ac:dyDescent="0.3">
      <c r="B39" s="35" t="s">
        <v>23</v>
      </c>
      <c r="C39" s="7"/>
      <c r="D39" s="7"/>
      <c r="E39" s="23">
        <f>SUM(E36:E38)</f>
        <v>417.62</v>
      </c>
      <c r="F39" s="24"/>
    </row>
    <row r="40" spans="2:6" x14ac:dyDescent="0.3">
      <c r="B40" s="36" t="s">
        <v>53</v>
      </c>
      <c r="C40" s="4" t="s">
        <v>54</v>
      </c>
      <c r="D40" s="3" t="s">
        <v>55</v>
      </c>
      <c r="E40" s="5">
        <v>1662.5</v>
      </c>
      <c r="F40" s="3" t="s">
        <v>56</v>
      </c>
    </row>
    <row r="41" spans="2:6" x14ac:dyDescent="0.3">
      <c r="B41" s="35" t="s">
        <v>23</v>
      </c>
      <c r="C41" s="7"/>
      <c r="D41" s="7"/>
      <c r="E41" s="23">
        <f>E40</f>
        <v>1662.5</v>
      </c>
      <c r="F41" s="24"/>
    </row>
    <row r="42" spans="2:6" x14ac:dyDescent="0.3">
      <c r="B42" s="36" t="s">
        <v>66</v>
      </c>
      <c r="C42" s="4" t="s">
        <v>67</v>
      </c>
      <c r="D42" s="3" t="s">
        <v>55</v>
      </c>
      <c r="E42" s="5">
        <v>720</v>
      </c>
      <c r="F42" s="3" t="s">
        <v>17</v>
      </c>
    </row>
    <row r="43" spans="2:6" x14ac:dyDescent="0.3">
      <c r="B43" s="35" t="s">
        <v>23</v>
      </c>
      <c r="C43" s="7"/>
      <c r="D43" s="7"/>
      <c r="E43" s="23">
        <f>E42</f>
        <v>720</v>
      </c>
      <c r="F43" s="24"/>
    </row>
    <row r="44" spans="2:6" x14ac:dyDescent="0.3">
      <c r="B44" s="12" t="s">
        <v>10</v>
      </c>
      <c r="C44" s="4">
        <v>85821130368</v>
      </c>
      <c r="D44" s="3" t="s">
        <v>8</v>
      </c>
      <c r="E44" s="5">
        <v>49.78</v>
      </c>
      <c r="F44" s="3" t="s">
        <v>16</v>
      </c>
    </row>
    <row r="45" spans="2:6" x14ac:dyDescent="0.3">
      <c r="B45" s="12" t="s">
        <v>10</v>
      </c>
      <c r="C45" s="4">
        <v>85821130368</v>
      </c>
      <c r="D45" s="3" t="s">
        <v>8</v>
      </c>
      <c r="E45" s="5">
        <v>1.66</v>
      </c>
      <c r="F45" s="3" t="s">
        <v>16</v>
      </c>
    </row>
    <row r="46" spans="2:6" x14ac:dyDescent="0.3">
      <c r="B46" s="40" t="s">
        <v>73</v>
      </c>
      <c r="C46" s="32" t="s">
        <v>74</v>
      </c>
      <c r="D46" s="33" t="s">
        <v>9</v>
      </c>
      <c r="E46" s="34">
        <v>31.13</v>
      </c>
      <c r="F46" s="3" t="s">
        <v>16</v>
      </c>
    </row>
    <row r="47" spans="2:6" x14ac:dyDescent="0.3">
      <c r="B47" s="35" t="s">
        <v>23</v>
      </c>
      <c r="C47" s="7"/>
      <c r="D47" s="7"/>
      <c r="E47" s="23">
        <f>SUM(E44:E46)</f>
        <v>82.57</v>
      </c>
      <c r="F47" s="24"/>
    </row>
    <row r="48" spans="2:6" x14ac:dyDescent="0.3">
      <c r="B48" s="45" t="s">
        <v>61</v>
      </c>
      <c r="C48" s="46" t="s">
        <v>62</v>
      </c>
      <c r="D48" s="47" t="s">
        <v>63</v>
      </c>
      <c r="E48" s="5">
        <v>55.82</v>
      </c>
      <c r="F48" s="3" t="s">
        <v>15</v>
      </c>
    </row>
    <row r="49" spans="2:12" x14ac:dyDescent="0.3">
      <c r="B49" s="35" t="s">
        <v>23</v>
      </c>
      <c r="C49" s="7"/>
      <c r="D49" s="7"/>
      <c r="E49" s="23">
        <f>E48</f>
        <v>55.82</v>
      </c>
      <c r="F49" s="24"/>
    </row>
    <row r="50" spans="2:12" x14ac:dyDescent="0.3">
      <c r="B50" s="12" t="s">
        <v>68</v>
      </c>
      <c r="C50" s="4" t="s">
        <v>69</v>
      </c>
      <c r="D50" s="3" t="s">
        <v>8</v>
      </c>
      <c r="E50" s="5">
        <v>4512.95</v>
      </c>
      <c r="F50" s="3" t="s">
        <v>70</v>
      </c>
    </row>
    <row r="51" spans="2:12" x14ac:dyDescent="0.3">
      <c r="B51" s="39" t="s">
        <v>75</v>
      </c>
      <c r="C51" s="32" t="s">
        <v>76</v>
      </c>
      <c r="D51" s="33" t="s">
        <v>55</v>
      </c>
      <c r="E51" s="34">
        <v>150</v>
      </c>
      <c r="F51" s="3" t="s">
        <v>70</v>
      </c>
    </row>
    <row r="52" spans="2:12" x14ac:dyDescent="0.3">
      <c r="B52" s="35" t="s">
        <v>23</v>
      </c>
      <c r="C52" s="7"/>
      <c r="D52" s="7"/>
      <c r="E52" s="23">
        <f>E50</f>
        <v>4512.95</v>
      </c>
      <c r="F52" s="24"/>
    </row>
    <row r="53" spans="2:12" x14ac:dyDescent="0.3">
      <c r="B53" s="48" t="s">
        <v>71</v>
      </c>
      <c r="C53" s="46" t="s">
        <v>72</v>
      </c>
      <c r="D53" s="47" t="s">
        <v>8</v>
      </c>
      <c r="E53" s="5">
        <v>44.8</v>
      </c>
      <c r="F53" s="3" t="s">
        <v>21</v>
      </c>
    </row>
    <row r="54" spans="2:12" x14ac:dyDescent="0.3">
      <c r="B54" s="6" t="s">
        <v>23</v>
      </c>
      <c r="C54" s="7"/>
      <c r="D54" s="7"/>
      <c r="E54" s="23">
        <f>E53</f>
        <v>44.8</v>
      </c>
      <c r="F54" s="24"/>
    </row>
    <row r="55" spans="2:12" x14ac:dyDescent="0.3">
      <c r="B55" s="31" t="s">
        <v>75</v>
      </c>
      <c r="C55" s="32" t="s">
        <v>76</v>
      </c>
      <c r="D55" s="33" t="s">
        <v>55</v>
      </c>
      <c r="E55" s="34">
        <v>1438</v>
      </c>
      <c r="F55" s="3" t="s">
        <v>77</v>
      </c>
    </row>
    <row r="56" spans="2:12" x14ac:dyDescent="0.3">
      <c r="B56" s="6" t="s">
        <v>23</v>
      </c>
      <c r="C56" s="7"/>
      <c r="D56" s="7"/>
      <c r="E56" s="23">
        <f>E55</f>
        <v>1438</v>
      </c>
      <c r="F56" s="24"/>
    </row>
    <row r="57" spans="2:12" x14ac:dyDescent="0.3">
      <c r="B57" s="17" t="s">
        <v>11</v>
      </c>
      <c r="C57" s="18"/>
      <c r="D57" s="18"/>
      <c r="E57" s="19">
        <f>E19+E21+E25+E30+E35+E39+E41+E43+E47+E52+E49+E54+E56</f>
        <v>14072.739999999998</v>
      </c>
      <c r="F57" s="3"/>
    </row>
    <row r="58" spans="2:12" x14ac:dyDescent="0.3">
      <c r="B58" s="25"/>
      <c r="C58" s="26"/>
      <c r="D58" s="27"/>
      <c r="E58" s="13">
        <v>44768.31</v>
      </c>
      <c r="F58" s="15" t="s">
        <v>51</v>
      </c>
      <c r="G58" s="16"/>
      <c r="H58" s="16"/>
      <c r="I58" s="16"/>
      <c r="J58" s="16"/>
      <c r="K58" s="16"/>
      <c r="L58" s="16"/>
    </row>
    <row r="59" spans="2:12" x14ac:dyDescent="0.3">
      <c r="B59" s="28"/>
      <c r="C59" s="29"/>
      <c r="D59" s="30"/>
      <c r="E59" s="13">
        <v>7386.77</v>
      </c>
      <c r="F59" s="3" t="s">
        <v>13</v>
      </c>
    </row>
    <row r="60" spans="2:12" x14ac:dyDescent="0.3">
      <c r="B60" s="28"/>
      <c r="C60" s="29"/>
      <c r="D60" s="30"/>
      <c r="E60" s="13">
        <v>53.09</v>
      </c>
      <c r="F60" s="2" t="s">
        <v>52</v>
      </c>
    </row>
    <row r="61" spans="2:12" x14ac:dyDescent="0.3">
      <c r="B61" s="28"/>
      <c r="C61" s="29"/>
      <c r="D61" s="30"/>
      <c r="E61" s="49">
        <v>886.33</v>
      </c>
      <c r="F61" s="43" t="s">
        <v>14</v>
      </c>
    </row>
    <row r="62" spans="2:12" x14ac:dyDescent="0.3">
      <c r="B62" s="28"/>
      <c r="C62" s="29"/>
      <c r="D62" s="30"/>
      <c r="E62" s="49">
        <v>1574.09</v>
      </c>
      <c r="F62" s="43" t="s">
        <v>44</v>
      </c>
    </row>
    <row r="64" spans="2:12" x14ac:dyDescent="0.3">
      <c r="B64" s="17" t="s">
        <v>12</v>
      </c>
      <c r="C64" s="18"/>
      <c r="D64" s="18"/>
      <c r="E64" s="19">
        <f>SUM(E58:E62)</f>
        <v>54668.59</v>
      </c>
    </row>
    <row r="66" spans="2:5" ht="15.6" x14ac:dyDescent="0.3">
      <c r="B66" s="20" t="s">
        <v>24</v>
      </c>
      <c r="C66" s="21"/>
      <c r="D66" s="21"/>
      <c r="E66" s="22">
        <f>E57+E64</f>
        <v>68741.329999999987</v>
      </c>
    </row>
  </sheetData>
  <mergeCells count="14">
    <mergeCell ref="B58:D62"/>
    <mergeCell ref="E54:F54"/>
    <mergeCell ref="E56:F56"/>
    <mergeCell ref="E19:F19"/>
    <mergeCell ref="E21:F21"/>
    <mergeCell ref="E25:F25"/>
    <mergeCell ref="E52:F52"/>
    <mergeCell ref="E30:F30"/>
    <mergeCell ref="E35:F35"/>
    <mergeCell ref="E39:F39"/>
    <mergeCell ref="E41:F41"/>
    <mergeCell ref="E43:F43"/>
    <mergeCell ref="E47:F47"/>
    <mergeCell ref="E49:F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2024-02-15T15:19:29Z</dcterms:created>
  <dcterms:modified xsi:type="dcterms:W3CDTF">2024-02-21T10:21:49Z</dcterms:modified>
</cp:coreProperties>
</file>