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DUBRAVKA\FINANCIJSKA IZVJEŠĆA\"/>
    </mc:Choice>
  </mc:AlternateContent>
  <xr:revisionPtr revIDLastSave="0" documentId="13_ncr:1_{DA4F3D68-54AB-4A56-A3A1-B979E5993E58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OPĆI DIO" sheetId="4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IZDATAKA'!$1:$1</definedName>
    <definedName name="_xlnm.Print_Area" localSheetId="0">'OPĆI DIO'!$A$2:$H$26</definedName>
    <definedName name="_xlnm.Print_Area" localSheetId="1">'PLAN PRIHODA'!$A$1:$H$43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3" l="1"/>
  <c r="C34" i="3" s="1"/>
  <c r="C10" i="3"/>
  <c r="G9" i="3"/>
  <c r="F10" i="4" l="1"/>
  <c r="C19" i="3" l="1"/>
  <c r="C14" i="3"/>
  <c r="G14" i="3"/>
  <c r="G19" i="3"/>
  <c r="G28" i="3"/>
  <c r="G29" i="3"/>
  <c r="H28" i="3"/>
  <c r="C29" i="3"/>
  <c r="C28" i="3" s="1"/>
  <c r="C23" i="3"/>
  <c r="H13" i="4" l="1"/>
  <c r="B43" i="2"/>
  <c r="G65" i="3"/>
  <c r="C65" i="3"/>
  <c r="G61" i="3"/>
  <c r="C61" i="3"/>
  <c r="C43" i="3"/>
  <c r="B30" i="2"/>
  <c r="E29" i="2"/>
  <c r="E42" i="2"/>
  <c r="G43" i="3"/>
  <c r="E16" i="2"/>
  <c r="F13" i="4"/>
  <c r="G10" i="3"/>
  <c r="F16" i="2"/>
  <c r="D16" i="2"/>
  <c r="C16" i="2"/>
  <c r="H22" i="4" l="1"/>
  <c r="G22" i="4"/>
  <c r="F22" i="4"/>
  <c r="H24" i="4"/>
  <c r="F24" i="4"/>
  <c r="G13" i="4"/>
  <c r="G24" i="4" s="1"/>
  <c r="B42" i="2"/>
  <c r="C42" i="2"/>
  <c r="D42" i="2"/>
  <c r="F42" i="2"/>
  <c r="B29" i="2"/>
  <c r="C29" i="2"/>
  <c r="D29" i="2"/>
  <c r="F29" i="2"/>
  <c r="B16" i="2"/>
  <c r="B17" i="2" s="1"/>
</calcChain>
</file>

<file path=xl/sharedStrings.xml><?xml version="1.0" encoding="utf-8"?>
<sst xmlns="http://schemas.openxmlformats.org/spreadsheetml/2006/main" count="153" uniqueCount="72">
  <si>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</si>
  <si>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</si>
  <si>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</si>
  <si>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</si>
  <si>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</si>
  <si>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</si>
  <si>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</si>
  <si>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</si>
  <si>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</si>
  <si>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</si>
  <si>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Opći prihodi i primici</t>
  </si>
  <si>
    <t>Vlastiti prihodi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</si>
  <si>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</si>
  <si>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</si>
  <si>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</si>
  <si>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</si>
  <si>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</si>
  <si>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PLAN RASHODA I IZDATAKA</t>
  </si>
  <si>
    <t>Šifra</t>
  </si>
  <si>
    <t>Naziv</t>
  </si>
  <si>
    <t>Donacije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</si>
  <si>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</si>
  <si>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</si>
  <si>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</si>
  <si>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</si>
  <si>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</si>
  <si>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</si>
  <si>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</si>
  <si>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</si>
  <si>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Financijski  rashodi</t>
  </si>
  <si>
    <t>Ostali financijski rashodi</t>
  </si>
  <si>
    <t>Rashodi za nabavu nefinancijske imovine</t>
  </si>
  <si>
    <t>Rashodi za nabavu proizvedene dugotrajne  imovine</t>
  </si>
  <si>
    <t>OPĆI DIO</t>
  </si>
  <si>
    <t>PRIHODI UKUPNO</t>
  </si>
  <si>
    <t>RASHODI UKUPNO</t>
  </si>
  <si>
    <t>PRIHODI OD PRODAJE NEFINANCIJSKE IMOVINE</t>
  </si>
  <si>
    <t>Prihodi od prodaje  nefinancijske imovine i nadoknade šteta s osnova osiguranja</t>
  </si>
  <si>
    <t>RASHODI ZA NABAVU NEFINANCIJSKE IMOVINE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</si>
  <si>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</si>
  <si>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2022.</t>
  </si>
  <si>
    <t>Ukupno prihodi i primici za 2022.</t>
  </si>
  <si>
    <t>PRIJEDLOG PLANA ZA 2022.</t>
  </si>
  <si>
    <t>Axxxxxx</t>
  </si>
  <si>
    <t>Kxxxxxx</t>
  </si>
  <si>
    <t>xxxx</t>
  </si>
  <si>
    <t>Građevinski objekti</t>
  </si>
  <si>
    <t>Rashodi poslovanja</t>
  </si>
  <si>
    <t>Oznaka                           rač. iz                                      računskog                                         plana</t>
  </si>
  <si>
    <t>PROGRAM</t>
  </si>
  <si>
    <t>NAZIV AKTIVOSTI</t>
  </si>
  <si>
    <t>NAZIV PROJEKTA</t>
  </si>
  <si>
    <t>Rashodi za nabavu proizvedene dugotrajne imovine</t>
  </si>
  <si>
    <t>2023.</t>
  </si>
  <si>
    <t>Ukupno prihodi i primici za 2023.</t>
  </si>
  <si>
    <t>PRIJEDLOG PLANA ZA 2023.</t>
  </si>
  <si>
    <t>PRIJEDLOG FINANCIJSKOG PLANA (proračunski korisnik) ZA 2022. I                                                                                                                                                PROJEKCIJA PLANA ZA  2023. I 2024. GODINU</t>
  </si>
  <si>
    <t>Prijedlog plana 
za 2022.</t>
  </si>
  <si>
    <t>Projekcija plana
za 2023.</t>
  </si>
  <si>
    <t>Projekcija plana 
za 2024.</t>
  </si>
  <si>
    <t>2024.</t>
  </si>
  <si>
    <t>Ukupno prihodi i primici za 2024.</t>
  </si>
  <si>
    <t>PRIJEDLOG PLANA ZA 2024.</t>
  </si>
  <si>
    <t>UKUPAN DONOS VIŠKA / MANJKA IZ PRETHODNE(IH) GODINE</t>
  </si>
  <si>
    <t>VIŠAK / MANJAK IZ PRETHODNE(IH) GODINE KOJI ĆE SE RASPOREDITI / POKRITI</t>
  </si>
  <si>
    <t>TEHNIČKA ŠKOLA ŽUPANJA</t>
  </si>
  <si>
    <t>Postrojenja i oprema</t>
  </si>
  <si>
    <t>Knjige</t>
  </si>
  <si>
    <t>Ostali nespomenuti rashodi poslovanja</t>
  </si>
  <si>
    <t>Ostali nespomenuti prihodi-duplikat svjedodžbe</t>
  </si>
  <si>
    <t>RCK SLAVONIKA</t>
  </si>
  <si>
    <t xml:space="preserve">Naknade troškova zaposlenima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</si>
</sst>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38" fillId="0" borderId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</cellStyleXfs>
  <cellXfs count="187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3" fillId="18" borderId="1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1" fontId="19" fillId="0" borderId="11" xfId="0" applyNumberFormat="1" applyFont="1" applyBorder="1" applyAlignment="1">
      <alignment wrapText="1"/>
    </xf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NumberFormat="1" applyFont="1" applyFill="1" applyBorder="1" applyAlignment="1" applyProtection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quotePrefix="1" applyFont="1" applyBorder="1" applyAlignment="1">
      <alignment horizontal="left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left" vertical="center"/>
    </xf>
    <xf numFmtId="0" fontId="27" fillId="0" borderId="0" xfId="0" quotePrefix="1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6" fillId="0" borderId="0" xfId="0" quotePrefix="1" applyFont="1" applyBorder="1" applyAlignment="1">
      <alignment horizontal="left" vertical="center" wrapText="1"/>
    </xf>
    <xf numFmtId="0" fontId="27" fillId="0" borderId="0" xfId="0" quotePrefix="1" applyFont="1" applyBorder="1" applyAlignment="1">
      <alignment horizontal="left" vertical="center" wrapText="1"/>
    </xf>
    <xf numFmtId="0" fontId="26" fillId="0" borderId="0" xfId="0" quotePrefix="1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quotePrefix="1" applyNumberFormat="1" applyFont="1" applyFill="1" applyBorder="1" applyAlignment="1" applyProtection="1">
      <alignment horizontal="center" vertical="center"/>
    </xf>
    <xf numFmtId="3" fontId="29" fillId="0" borderId="0" xfId="0" applyNumberFormat="1" applyFont="1" applyFill="1" applyBorder="1" applyAlignment="1" applyProtection="1"/>
    <xf numFmtId="0" fontId="26" fillId="0" borderId="12" xfId="0" quotePrefix="1" applyFont="1" applyBorder="1" applyAlignment="1">
      <alignment horizontal="left" vertical="center" wrapText="1"/>
    </xf>
    <xf numFmtId="0" fontId="26" fillId="0" borderId="12" xfId="0" quotePrefix="1" applyFont="1" applyBorder="1" applyAlignment="1">
      <alignment horizontal="center" vertical="center" wrapText="1"/>
    </xf>
    <xf numFmtId="0" fontId="23" fillId="0" borderId="12" xfId="0" quotePrefix="1" applyNumberFormat="1" applyFont="1" applyFill="1" applyBorder="1" applyAlignment="1" applyProtection="1">
      <alignment horizontal="left"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quotePrefix="1" applyNumberFormat="1" applyFont="1" applyFill="1" applyBorder="1" applyAlignment="1" applyProtection="1">
      <alignment horizontal="left"/>
    </xf>
    <xf numFmtId="3" fontId="23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3" fontId="23" fillId="0" borderId="0" xfId="0" quotePrefix="1" applyNumberFormat="1" applyFont="1" applyFill="1" applyBorder="1" applyAlignment="1" applyProtection="1">
      <alignment horizontal="left" wrapText="1"/>
    </xf>
    <xf numFmtId="3" fontId="23" fillId="0" borderId="0" xfId="0" applyNumberFormat="1" applyFont="1" applyFill="1" applyBorder="1" applyAlignment="1" applyProtection="1"/>
    <xf numFmtId="0" fontId="30" fillId="0" borderId="0" xfId="0" quotePrefix="1" applyFont="1" applyBorder="1" applyAlignment="1">
      <alignment horizontal="left" vertical="center"/>
    </xf>
    <xf numFmtId="3" fontId="22" fillId="0" borderId="0" xfId="0" applyNumberFormat="1" applyFont="1" applyFill="1" applyBorder="1" applyAlignment="1" applyProtection="1">
      <alignment horizontal="left"/>
    </xf>
    <xf numFmtId="0" fontId="31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3" fillId="0" borderId="0" xfId="0" quotePrefix="1" applyNumberFormat="1" applyFont="1" applyFill="1" applyBorder="1" applyAlignment="1" applyProtection="1">
      <alignment horizontal="left"/>
    </xf>
    <xf numFmtId="0" fontId="32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left" wrapText="1"/>
    </xf>
    <xf numFmtId="0" fontId="31" fillId="0" borderId="0" xfId="0" applyNumberFormat="1" applyFont="1" applyFill="1" applyBorder="1" applyAlignment="1" applyProtection="1">
      <alignment wrapText="1"/>
    </xf>
    <xf numFmtId="0" fontId="30" fillId="0" borderId="13" xfId="0" quotePrefix="1" applyFont="1" applyBorder="1" applyAlignment="1">
      <alignment horizontal="left" wrapText="1"/>
    </xf>
    <xf numFmtId="0" fontId="30" fillId="0" borderId="12" xfId="0" quotePrefix="1" applyFont="1" applyBorder="1" applyAlignment="1">
      <alignment horizontal="left" wrapText="1"/>
    </xf>
    <xf numFmtId="0" fontId="30" fillId="0" borderId="12" xfId="0" quotePrefix="1" applyFont="1" applyBorder="1" applyAlignment="1">
      <alignment horizontal="center" wrapText="1"/>
    </xf>
    <xf numFmtId="0" fontId="30" fillId="0" borderId="12" xfId="0" quotePrefix="1" applyNumberFormat="1" applyFont="1" applyFill="1" applyBorder="1" applyAlignment="1" applyProtection="1">
      <alignment horizontal="left"/>
    </xf>
    <xf numFmtId="0" fontId="23" fillId="0" borderId="10" xfId="0" applyNumberFormat="1" applyFont="1" applyFill="1" applyBorder="1" applyAlignment="1" applyProtection="1">
      <alignment horizontal="center" wrapText="1"/>
    </xf>
    <xf numFmtId="0" fontId="23" fillId="0" borderId="10" xfId="0" applyNumberFormat="1" applyFont="1" applyFill="1" applyBorder="1" applyAlignment="1" applyProtection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3" fontId="30" fillId="0" borderId="10" xfId="0" applyNumberFormat="1" applyFont="1" applyBorder="1" applyAlignment="1">
      <alignment horizontal="right"/>
    </xf>
    <xf numFmtId="3" fontId="30" fillId="0" borderId="10" xfId="0" applyNumberFormat="1" applyFont="1" applyFill="1" applyBorder="1" applyAlignment="1" applyProtection="1">
      <alignment horizontal="right" wrapText="1"/>
    </xf>
    <xf numFmtId="0" fontId="24" fillId="0" borderId="0" xfId="0" quotePrefix="1" applyNumberFormat="1" applyFont="1" applyFill="1" applyBorder="1" applyAlignment="1" applyProtection="1">
      <alignment horizontal="left" wrapText="1"/>
    </xf>
    <xf numFmtId="0" fontId="22" fillId="0" borderId="0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20" fillId="18" borderId="0" xfId="0" applyNumberFormat="1" applyFont="1" applyFill="1" applyBorder="1" applyAlignment="1" applyProtection="1">
      <alignment wrapText="1"/>
    </xf>
    <xf numFmtId="1" fontId="19" fillId="19" borderId="15" xfId="0" applyNumberFormat="1" applyFont="1" applyFill="1" applyBorder="1" applyAlignment="1">
      <alignment horizontal="right" vertical="top" wrapText="1"/>
    </xf>
    <xf numFmtId="1" fontId="19" fillId="19" borderId="16" xfId="0" applyNumberFormat="1" applyFont="1" applyFill="1" applyBorder="1" applyAlignment="1">
      <alignment horizontal="left" wrapText="1"/>
    </xf>
    <xf numFmtId="1" fontId="19" fillId="0" borderId="15" xfId="0" applyNumberFormat="1" applyFont="1" applyFill="1" applyBorder="1" applyAlignment="1">
      <alignment horizontal="right" vertical="top" wrapText="1"/>
    </xf>
    <xf numFmtId="1" fontId="19" fillId="0" borderId="16" xfId="0" applyNumberFormat="1" applyFont="1" applyFill="1" applyBorder="1" applyAlignment="1">
      <alignment horizontal="left" wrapText="1"/>
    </xf>
    <xf numFmtId="0" fontId="23" fillId="0" borderId="0" xfId="0" applyFont="1" applyBorder="1" applyAlignment="1">
      <alignment horizontal="center" vertical="center" wrapText="1"/>
    </xf>
    <xf numFmtId="0" fontId="33" fillId="20" borderId="13" xfId="0" applyFont="1" applyFill="1" applyBorder="1" applyAlignment="1">
      <alignment horizontal="left"/>
    </xf>
    <xf numFmtId="3" fontId="30" fillId="20" borderId="10" xfId="0" applyNumberFormat="1" applyFont="1" applyFill="1" applyBorder="1" applyAlignment="1">
      <alignment horizontal="right"/>
    </xf>
    <xf numFmtId="3" fontId="30" fillId="20" borderId="10" xfId="0" applyNumberFormat="1" applyFont="1" applyFill="1" applyBorder="1" applyAlignment="1" applyProtection="1">
      <alignment horizontal="right" wrapText="1"/>
    </xf>
    <xf numFmtId="0" fontId="18" fillId="20" borderId="12" xfId="0" applyNumberFormat="1" applyFont="1" applyFill="1" applyBorder="1" applyAlignment="1" applyProtection="1"/>
    <xf numFmtId="3" fontId="30" fillId="0" borderId="10" xfId="0" applyNumberFormat="1" applyFont="1" applyFill="1" applyBorder="1" applyAlignment="1">
      <alignment horizontal="right"/>
    </xf>
    <xf numFmtId="3" fontId="30" fillId="21" borderId="13" xfId="0" quotePrefix="1" applyNumberFormat="1" applyFont="1" applyFill="1" applyBorder="1" applyAlignment="1">
      <alignment horizontal="right"/>
    </xf>
    <xf numFmtId="3" fontId="30" fillId="21" borderId="10" xfId="0" applyNumberFormat="1" applyFont="1" applyFill="1" applyBorder="1" applyAlignment="1" applyProtection="1">
      <alignment horizontal="right" wrapText="1"/>
    </xf>
    <xf numFmtId="3" fontId="30" fillId="20" borderId="13" xfId="0" quotePrefix="1" applyNumberFormat="1" applyFont="1" applyFill="1" applyBorder="1" applyAlignment="1">
      <alignment horizontal="right"/>
    </xf>
    <xf numFmtId="3" fontId="31" fillId="0" borderId="0" xfId="0" applyNumberFormat="1" applyFont="1" applyFill="1" applyBorder="1" applyAlignment="1" applyProtection="1"/>
    <xf numFmtId="0" fontId="39" fillId="0" borderId="0" xfId="0" applyNumberFormat="1" applyFont="1" applyFill="1" applyBorder="1" applyAlignment="1" applyProtection="1"/>
    <xf numFmtId="0" fontId="40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right"/>
    </xf>
    <xf numFmtId="0" fontId="23" fillId="0" borderId="17" xfId="0" applyNumberFormat="1" applyFont="1" applyFill="1" applyBorder="1" applyAlignment="1" applyProtection="1">
      <alignment horizontal="center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23" fillId="18" borderId="12" xfId="0" applyNumberFormat="1" applyFont="1" applyFill="1" applyBorder="1" applyAlignment="1" applyProtection="1">
      <alignment horizontal="center" vertical="center" wrapText="1"/>
    </xf>
    <xf numFmtId="0" fontId="23" fillId="0" borderId="17" xfId="0" applyNumberFormat="1" applyFont="1" applyFill="1" applyBorder="1" applyAlignment="1" applyProtection="1">
      <alignment horizontal="center" vertical="center"/>
    </xf>
    <xf numFmtId="0" fontId="22" fillId="0" borderId="21" xfId="0" applyNumberFormat="1" applyFont="1" applyFill="1" applyBorder="1" applyAlignment="1" applyProtection="1">
      <alignment horizontal="center"/>
    </xf>
    <xf numFmtId="0" fontId="22" fillId="0" borderId="21" xfId="0" applyNumberFormat="1" applyFont="1" applyFill="1" applyBorder="1" applyAlignment="1" applyProtection="1">
      <alignment wrapText="1"/>
    </xf>
    <xf numFmtId="0" fontId="22" fillId="0" borderId="21" xfId="0" applyNumberFormat="1" applyFont="1" applyFill="1" applyBorder="1" applyAlignment="1" applyProtection="1"/>
    <xf numFmtId="0" fontId="22" fillId="0" borderId="22" xfId="0" applyNumberFormat="1" applyFont="1" applyFill="1" applyBorder="1" applyAlignment="1" applyProtection="1">
      <alignment horizontal="center"/>
    </xf>
    <xf numFmtId="0" fontId="35" fillId="0" borderId="22" xfId="0" applyNumberFormat="1" applyFont="1" applyFill="1" applyBorder="1" applyAlignment="1" applyProtection="1">
      <alignment wrapText="1"/>
    </xf>
    <xf numFmtId="0" fontId="22" fillId="0" borderId="22" xfId="0" applyNumberFormat="1" applyFont="1" applyFill="1" applyBorder="1" applyAlignment="1" applyProtection="1"/>
    <xf numFmtId="0" fontId="22" fillId="0" borderId="23" xfId="0" applyNumberFormat="1" applyFont="1" applyFill="1" applyBorder="1" applyAlignment="1" applyProtection="1">
      <alignment horizontal="center"/>
    </xf>
    <xf numFmtId="0" fontId="22" fillId="0" borderId="23" xfId="0" applyNumberFormat="1" applyFont="1" applyFill="1" applyBorder="1" applyAlignment="1" applyProtection="1">
      <alignment wrapText="1"/>
    </xf>
    <xf numFmtId="0" fontId="22" fillId="0" borderId="23" xfId="0" applyNumberFormat="1" applyFont="1" applyFill="1" applyBorder="1" applyAlignment="1" applyProtection="1"/>
    <xf numFmtId="0" fontId="23" fillId="0" borderId="23" xfId="0" applyNumberFormat="1" applyFont="1" applyFill="1" applyBorder="1" applyAlignment="1" applyProtection="1">
      <alignment horizontal="left"/>
    </xf>
    <xf numFmtId="0" fontId="23" fillId="0" borderId="23" xfId="0" applyNumberFormat="1" applyFont="1" applyFill="1" applyBorder="1" applyAlignment="1" applyProtection="1">
      <alignment wrapText="1"/>
    </xf>
    <xf numFmtId="0" fontId="23" fillId="0" borderId="23" xfId="0" applyNumberFormat="1" applyFont="1" applyFill="1" applyBorder="1" applyAlignment="1" applyProtection="1"/>
    <xf numFmtId="0" fontId="23" fillId="0" borderId="23" xfId="0" applyNumberFormat="1" applyFont="1" applyFill="1" applyBorder="1" applyAlignment="1" applyProtection="1">
      <alignment horizontal="center"/>
    </xf>
    <xf numFmtId="0" fontId="23" fillId="0" borderId="21" xfId="0" applyNumberFormat="1" applyFont="1" applyFill="1" applyBorder="1" applyAlignment="1" applyProtection="1">
      <alignment horizontal="center"/>
    </xf>
    <xf numFmtId="0" fontId="23" fillId="0" borderId="22" xfId="0" applyNumberFormat="1" applyFont="1" applyFill="1" applyBorder="1" applyAlignment="1" applyProtection="1">
      <alignment horizontal="center"/>
    </xf>
    <xf numFmtId="0" fontId="23" fillId="0" borderId="22" xfId="0" applyNumberFormat="1" applyFont="1" applyFill="1" applyBorder="1" applyAlignment="1" applyProtection="1"/>
    <xf numFmtId="1" fontId="18" fillId="0" borderId="24" xfId="0" applyNumberFormat="1" applyFont="1" applyBorder="1" applyAlignment="1">
      <alignment horizontal="left" wrapText="1"/>
    </xf>
    <xf numFmtId="3" fontId="18" fillId="0" borderId="25" xfId="0" applyNumberFormat="1" applyFont="1" applyBorder="1" applyAlignment="1">
      <alignment horizontal="center" vertical="center" wrapText="1"/>
    </xf>
    <xf numFmtId="3" fontId="18" fillId="0" borderId="26" xfId="0" applyNumberFormat="1" applyFont="1" applyBorder="1"/>
    <xf numFmtId="3" fontId="18" fillId="0" borderId="26" xfId="0" applyNumberFormat="1" applyFont="1" applyBorder="1" applyAlignment="1">
      <alignment horizontal="center" wrapText="1"/>
    </xf>
    <xf numFmtId="3" fontId="18" fillId="0" borderId="26" xfId="0" applyNumberFormat="1" applyFont="1" applyBorder="1" applyAlignment="1">
      <alignment horizontal="center" vertical="center" wrapText="1"/>
    </xf>
    <xf numFmtId="3" fontId="18" fillId="0" borderId="27" xfId="0" applyNumberFormat="1" applyFont="1" applyBorder="1" applyAlignment="1">
      <alignment horizontal="center" vertical="center" wrapText="1"/>
    </xf>
    <xf numFmtId="3" fontId="18" fillId="0" borderId="28" xfId="0" applyNumberFormat="1" applyFont="1" applyBorder="1" applyAlignment="1">
      <alignment horizontal="center" vertical="center" wrapText="1"/>
    </xf>
    <xf numFmtId="1" fontId="18" fillId="0" borderId="29" xfId="0" applyNumberFormat="1" applyFont="1" applyBorder="1" applyAlignment="1">
      <alignment horizontal="left" wrapText="1"/>
    </xf>
    <xf numFmtId="3" fontId="18" fillId="0" borderId="30" xfId="0" applyNumberFormat="1" applyFont="1" applyBorder="1"/>
    <xf numFmtId="3" fontId="18" fillId="0" borderId="31" xfId="0" applyNumberFormat="1" applyFont="1" applyBorder="1"/>
    <xf numFmtId="3" fontId="18" fillId="0" borderId="32" xfId="0" applyNumberFormat="1" applyFont="1" applyBorder="1"/>
    <xf numFmtId="3" fontId="18" fillId="0" borderId="33" xfId="0" applyNumberFormat="1" applyFont="1" applyBorder="1"/>
    <xf numFmtId="1" fontId="18" fillId="0" borderId="34" xfId="0" applyNumberFormat="1" applyFont="1" applyBorder="1" applyAlignment="1">
      <alignment wrapText="1"/>
    </xf>
    <xf numFmtId="3" fontId="18" fillId="0" borderId="35" xfId="0" applyNumberFormat="1" applyFont="1" applyBorder="1"/>
    <xf numFmtId="3" fontId="18" fillId="0" borderId="36" xfId="0" applyNumberFormat="1" applyFont="1" applyBorder="1"/>
    <xf numFmtId="3" fontId="18" fillId="0" borderId="37" xfId="0" applyNumberFormat="1" applyFont="1" applyBorder="1"/>
    <xf numFmtId="3" fontId="18" fillId="0" borderId="38" xfId="0" applyNumberFormat="1" applyFont="1" applyBorder="1"/>
    <xf numFmtId="3" fontId="19" fillId="0" borderId="18" xfId="0" applyNumberFormat="1" applyFont="1" applyBorder="1"/>
    <xf numFmtId="3" fontId="19" fillId="0" borderId="19" xfId="0" applyNumberFormat="1" applyFont="1" applyBorder="1"/>
    <xf numFmtId="3" fontId="19" fillId="0" borderId="20" xfId="0" applyNumberFormat="1" applyFont="1" applyBorder="1"/>
    <xf numFmtId="0" fontId="23" fillId="0" borderId="39" xfId="0" applyNumberFormat="1" applyFont="1" applyFill="1" applyBorder="1" applyAlignment="1" applyProtection="1">
      <alignment horizontal="center"/>
    </xf>
    <xf numFmtId="0" fontId="22" fillId="0" borderId="39" xfId="0" applyNumberFormat="1" applyFont="1" applyFill="1" applyBorder="1" applyAlignment="1" applyProtection="1">
      <alignment wrapText="1"/>
    </xf>
    <xf numFmtId="0" fontId="22" fillId="0" borderId="39" xfId="0" applyNumberFormat="1" applyFont="1" applyFill="1" applyBorder="1" applyAlignment="1" applyProtection="1"/>
    <xf numFmtId="1" fontId="18" fillId="0" borderId="40" xfId="0" applyNumberFormat="1" applyFont="1" applyBorder="1" applyAlignment="1">
      <alignment horizontal="left" wrapText="1"/>
    </xf>
    <xf numFmtId="3" fontId="18" fillId="0" borderId="41" xfId="0" applyNumberFormat="1" applyFont="1" applyBorder="1"/>
    <xf numFmtId="3" fontId="18" fillId="0" borderId="42" xfId="0" applyNumberFormat="1" applyFont="1" applyBorder="1"/>
    <xf numFmtId="3" fontId="18" fillId="0" borderId="43" xfId="0" applyNumberFormat="1" applyFont="1" applyBorder="1"/>
    <xf numFmtId="3" fontId="18" fillId="0" borderId="44" xfId="0" applyNumberFormat="1" applyFont="1" applyBorder="1"/>
    <xf numFmtId="0" fontId="23" fillId="22" borderId="10" xfId="0" applyNumberFormat="1" applyFont="1" applyFill="1" applyBorder="1" applyAlignment="1" applyProtection="1">
      <alignment horizontal="center" wrapText="1"/>
    </xf>
    <xf numFmtId="0" fontId="23" fillId="22" borderId="1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18" fillId="0" borderId="0" xfId="0" applyFont="1" applyAlignment="1">
      <alignment horizontal="left"/>
    </xf>
    <xf numFmtId="0" fontId="41" fillId="0" borderId="22" xfId="0" applyNumberFormat="1" applyFont="1" applyFill="1" applyBorder="1" applyAlignment="1" applyProtection="1">
      <alignment wrapText="1"/>
    </xf>
    <xf numFmtId="3" fontId="22" fillId="0" borderId="23" xfId="0" applyNumberFormat="1" applyFont="1" applyFill="1" applyBorder="1" applyAlignment="1" applyProtection="1"/>
    <xf numFmtId="3" fontId="23" fillId="0" borderId="23" xfId="0" applyNumberFormat="1" applyFont="1" applyFill="1" applyBorder="1" applyAlignment="1" applyProtection="1"/>
    <xf numFmtId="0" fontId="36" fillId="0" borderId="23" xfId="0" applyNumberFormat="1" applyFont="1" applyFill="1" applyBorder="1" applyAlignment="1" applyProtection="1">
      <alignment wrapText="1"/>
    </xf>
    <xf numFmtId="0" fontId="36" fillId="0" borderId="23" xfId="0" applyNumberFormat="1" applyFont="1" applyFill="1" applyBorder="1" applyAlignment="1" applyProtection="1"/>
    <xf numFmtId="3" fontId="36" fillId="0" borderId="23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left" vertical="center"/>
    </xf>
    <xf numFmtId="3" fontId="22" fillId="0" borderId="39" xfId="0" applyNumberFormat="1" applyFont="1" applyFill="1" applyBorder="1" applyAlignment="1" applyProtection="1"/>
    <xf numFmtId="0" fontId="23" fillId="22" borderId="23" xfId="0" applyNumberFormat="1" applyFont="1" applyFill="1" applyBorder="1" applyAlignment="1" applyProtection="1"/>
    <xf numFmtId="3" fontId="23" fillId="22" borderId="23" xfId="0" applyNumberFormat="1" applyFont="1" applyFill="1" applyBorder="1" applyAlignment="1" applyProtection="1"/>
    <xf numFmtId="3" fontId="22" fillId="22" borderId="23" xfId="0" applyNumberFormat="1" applyFont="1" applyFill="1" applyBorder="1" applyAlignment="1" applyProtection="1"/>
    <xf numFmtId="0" fontId="23" fillId="22" borderId="0" xfId="0" applyNumberFormat="1" applyFont="1" applyFill="1" applyBorder="1" applyAlignment="1" applyProtection="1"/>
    <xf numFmtId="0" fontId="22" fillId="22" borderId="0" xfId="0" applyNumberFormat="1" applyFont="1" applyFill="1" applyBorder="1" applyAlignment="1" applyProtection="1"/>
    <xf numFmtId="3" fontId="23" fillId="22" borderId="0" xfId="0" applyNumberFormat="1" applyFont="1" applyFill="1" applyBorder="1" applyAlignment="1" applyProtection="1"/>
    <xf numFmtId="0" fontId="42" fillId="0" borderId="23" xfId="0" applyNumberFormat="1" applyFont="1" applyFill="1" applyBorder="1" applyAlignment="1" applyProtection="1">
      <alignment wrapText="1"/>
    </xf>
    <xf numFmtId="3" fontId="19" fillId="0" borderId="23" xfId="0" applyNumberFormat="1" applyFont="1" applyFill="1" applyBorder="1" applyAlignment="1" applyProtection="1"/>
    <xf numFmtId="0" fontId="36" fillId="0" borderId="0" xfId="0" applyNumberFormat="1" applyFont="1" applyFill="1" applyBorder="1" applyAlignment="1" applyProtection="1">
      <alignment horizontal="left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33" fillId="20" borderId="13" xfId="0" applyNumberFormat="1" applyFont="1" applyFill="1" applyBorder="1" applyAlignment="1" applyProtection="1">
      <alignment horizontal="left" wrapText="1"/>
    </xf>
    <xf numFmtId="0" fontId="34" fillId="20" borderId="12" xfId="0" applyNumberFormat="1" applyFont="1" applyFill="1" applyBorder="1" applyAlignment="1" applyProtection="1">
      <alignment wrapText="1"/>
    </xf>
    <xf numFmtId="0" fontId="18" fillId="20" borderId="12" xfId="0" applyNumberFormat="1" applyFont="1" applyFill="1" applyBorder="1" applyAlignment="1" applyProtection="1"/>
    <xf numFmtId="0" fontId="33" fillId="0" borderId="13" xfId="0" applyNumberFormat="1" applyFont="1" applyFill="1" applyBorder="1" applyAlignment="1" applyProtection="1">
      <alignment horizontal="left" wrapText="1"/>
    </xf>
    <xf numFmtId="0" fontId="34" fillId="0" borderId="12" xfId="0" applyNumberFormat="1" applyFont="1" applyFill="1" applyBorder="1" applyAlignment="1" applyProtection="1">
      <alignment wrapText="1"/>
    </xf>
    <xf numFmtId="0" fontId="18" fillId="0" borderId="12" xfId="0" applyNumberFormat="1" applyFont="1" applyFill="1" applyBorder="1" applyAlignment="1" applyProtection="1"/>
    <xf numFmtId="0" fontId="33" fillId="0" borderId="13" xfId="0" quotePrefix="1" applyFont="1" applyFill="1" applyBorder="1" applyAlignment="1">
      <alignment horizontal="left"/>
    </xf>
    <xf numFmtId="0" fontId="33" fillId="0" borderId="13" xfId="0" quotePrefix="1" applyNumberFormat="1" applyFont="1" applyFill="1" applyBorder="1" applyAlignment="1" applyProtection="1">
      <alignment horizontal="left" wrapText="1"/>
    </xf>
    <xf numFmtId="0" fontId="18" fillId="0" borderId="12" xfId="0" applyNumberFormat="1" applyFont="1" applyFill="1" applyBorder="1" applyAlignment="1" applyProtection="1">
      <alignment wrapText="1"/>
    </xf>
    <xf numFmtId="0" fontId="33" fillId="0" borderId="13" xfId="0" quotePrefix="1" applyFont="1" applyBorder="1" applyAlignment="1">
      <alignment horizontal="left"/>
    </xf>
    <xf numFmtId="0" fontId="33" fillId="20" borderId="13" xfId="0" quotePrefix="1" applyNumberFormat="1" applyFont="1" applyFill="1" applyBorder="1" applyAlignment="1" applyProtection="1">
      <alignment horizontal="left" wrapText="1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30" fillId="21" borderId="13" xfId="0" applyNumberFormat="1" applyFont="1" applyFill="1" applyBorder="1" applyAlignment="1" applyProtection="1">
      <alignment horizontal="left" wrapText="1"/>
    </xf>
    <xf numFmtId="0" fontId="30" fillId="21" borderId="12" xfId="0" applyNumberFormat="1" applyFont="1" applyFill="1" applyBorder="1" applyAlignment="1" applyProtection="1">
      <alignment horizontal="left" wrapText="1"/>
    </xf>
    <xf numFmtId="0" fontId="30" fillId="21" borderId="45" xfId="0" applyNumberFormat="1" applyFont="1" applyFill="1" applyBorder="1" applyAlignment="1" applyProtection="1">
      <alignment horizontal="left" wrapText="1"/>
    </xf>
    <xf numFmtId="0" fontId="30" fillId="20" borderId="13" xfId="0" applyNumberFormat="1" applyFont="1" applyFill="1" applyBorder="1" applyAlignment="1" applyProtection="1">
      <alignment horizontal="left" wrapText="1"/>
    </xf>
    <xf numFmtId="0" fontId="30" fillId="20" borderId="12" xfId="0" applyNumberFormat="1" applyFont="1" applyFill="1" applyBorder="1" applyAlignment="1" applyProtection="1">
      <alignment horizontal="left" wrapText="1"/>
    </xf>
    <xf numFmtId="0" fontId="30" fillId="20" borderId="45" xfId="0" applyNumberFormat="1" applyFont="1" applyFill="1" applyBorder="1" applyAlignment="1" applyProtection="1">
      <alignment horizontal="left" wrapText="1"/>
    </xf>
    <xf numFmtId="0" fontId="37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24" fillId="0" borderId="0" xfId="0" quotePrefix="1" applyNumberFormat="1" applyFont="1" applyFill="1" applyBorder="1" applyAlignment="1" applyProtection="1">
      <alignment horizontal="center" vertical="center" wrapText="1"/>
    </xf>
    <xf numFmtId="0" fontId="24" fillId="0" borderId="17" xfId="0" quotePrefix="1" applyNumberFormat="1" applyFont="1" applyFill="1" applyBorder="1" applyAlignment="1" applyProtection="1">
      <alignment horizontal="left" wrapText="1"/>
    </xf>
    <xf numFmtId="0" fontId="31" fillId="0" borderId="17" xfId="0" applyNumberFormat="1" applyFont="1" applyFill="1" applyBorder="1" applyAlignment="1" applyProtection="1">
      <alignment wrapText="1"/>
    </xf>
    <xf numFmtId="0" fontId="33" fillId="0" borderId="46" xfId="0" applyFont="1" applyFill="1" applyBorder="1" applyAlignment="1">
      <alignment horizontal="center" vertical="center"/>
    </xf>
    <xf numFmtId="0" fontId="34" fillId="0" borderId="47" xfId="0" applyFont="1" applyFill="1" applyBorder="1" applyAlignment="1">
      <alignment horizontal="center" vertical="center"/>
    </xf>
    <xf numFmtId="0" fontId="34" fillId="0" borderId="48" xfId="0" applyFont="1" applyFill="1" applyBorder="1" applyAlignment="1">
      <alignment horizontal="center" vertical="center"/>
    </xf>
    <xf numFmtId="3" fontId="19" fillId="0" borderId="46" xfId="0" applyNumberFormat="1" applyFont="1" applyBorder="1" applyAlignment="1">
      <alignment horizontal="center"/>
    </xf>
    <xf numFmtId="3" fontId="19" fillId="0" borderId="47" xfId="0" applyNumberFormat="1" applyFont="1" applyBorder="1" applyAlignment="1">
      <alignment horizontal="center"/>
    </xf>
    <xf numFmtId="3" fontId="19" fillId="0" borderId="48" xfId="0" applyNumberFormat="1" applyFont="1" applyBorder="1" applyAlignment="1">
      <alignment horizontal="center"/>
    </xf>
    <xf numFmtId="0" fontId="24" fillId="0" borderId="0" xfId="0" applyNumberFormat="1" applyFont="1" applyFill="1" applyBorder="1" applyAlignment="1" applyProtection="1">
      <alignment horizontal="center" vertical="center"/>
    </xf>
  </cellXfs>
  <cellStyles count="4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no" xfId="0" builtinId="0"/>
    <cellStyle name="Normalno 2" xfId="37" xr:uid="{00000000-0005-0000-0000-000024000000}"/>
    <cellStyle name="Note" xfId="38" xr:uid="{00000000-0005-0000-0000-000025000000}"/>
    <cellStyle name="Output" xfId="39" xr:uid="{00000000-0005-0000-0000-000027000000}"/>
    <cellStyle name="Title" xfId="40" xr:uid="{00000000-0005-0000-0000-000028000000}"/>
    <cellStyle name="Total" xfId="41" xr:uid="{00000000-0005-0000-0000-000029000000}"/>
    <cellStyle name="Warning Text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788" name="Line 1">
          <a:extLst>
            <a:ext uri="{FF2B5EF4-FFF2-40B4-BE49-F238E27FC236}">
              <a16:creationId xmlns:a16="http://schemas.microsoft.com/office/drawing/2014/main" id="{00000000-0008-0000-0100-0000E40A0000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789" name="Line 2">
          <a:extLst>
            <a:ext uri="{FF2B5EF4-FFF2-40B4-BE49-F238E27FC236}">
              <a16:creationId xmlns:a16="http://schemas.microsoft.com/office/drawing/2014/main" id="{00000000-0008-0000-0100-0000E50A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18</xdr:row>
      <xdr:rowOff>19050</xdr:rowOff>
    </xdr:from>
    <xdr:to>
      <xdr:col>1</xdr:col>
      <xdr:colOff>0</xdr:colOff>
      <xdr:row>20</xdr:row>
      <xdr:rowOff>0</xdr:rowOff>
    </xdr:to>
    <xdr:sp macro="" textlink="">
      <xdr:nvSpPr>
        <xdr:cNvPr id="2790" name="Line 1">
          <a:extLst>
            <a:ext uri="{FF2B5EF4-FFF2-40B4-BE49-F238E27FC236}">
              <a16:creationId xmlns:a16="http://schemas.microsoft.com/office/drawing/2014/main" id="{00000000-0008-0000-0100-0000E60A0000}"/>
            </a:ext>
          </a:extLst>
        </xdr:cNvPr>
        <xdr:cNvSpPr>
          <a:spLocks noChangeShapeType="1"/>
        </xdr:cNvSpPr>
      </xdr:nvSpPr>
      <xdr:spPr bwMode="auto">
        <a:xfrm>
          <a:off x="19050" y="46767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18</xdr:row>
      <xdr:rowOff>19050</xdr:rowOff>
    </xdr:from>
    <xdr:to>
      <xdr:col>0</xdr:col>
      <xdr:colOff>1057275</xdr:colOff>
      <xdr:row>20</xdr:row>
      <xdr:rowOff>0</xdr:rowOff>
    </xdr:to>
    <xdr:sp macro="" textlink="">
      <xdr:nvSpPr>
        <xdr:cNvPr id="2791" name="Line 2">
          <a:extLst>
            <a:ext uri="{FF2B5EF4-FFF2-40B4-BE49-F238E27FC236}">
              <a16:creationId xmlns:a16="http://schemas.microsoft.com/office/drawing/2014/main" id="{00000000-0008-0000-0100-0000E70A0000}"/>
            </a:ext>
          </a:extLst>
        </xdr:cNvPr>
        <xdr:cNvSpPr>
          <a:spLocks noChangeShapeType="1"/>
        </xdr:cNvSpPr>
      </xdr:nvSpPr>
      <xdr:spPr bwMode="auto">
        <a:xfrm>
          <a:off x="9525" y="46767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31</xdr:row>
      <xdr:rowOff>19050</xdr:rowOff>
    </xdr:from>
    <xdr:to>
      <xdr:col>1</xdr:col>
      <xdr:colOff>0</xdr:colOff>
      <xdr:row>33</xdr:row>
      <xdr:rowOff>0</xdr:rowOff>
    </xdr:to>
    <xdr:sp macro="" textlink="">
      <xdr:nvSpPr>
        <xdr:cNvPr id="2792" name="Line 1">
          <a:extLst>
            <a:ext uri="{FF2B5EF4-FFF2-40B4-BE49-F238E27FC236}">
              <a16:creationId xmlns:a16="http://schemas.microsoft.com/office/drawing/2014/main" id="{00000000-0008-0000-0100-0000E80A0000}"/>
            </a:ext>
          </a:extLst>
        </xdr:cNvPr>
        <xdr:cNvSpPr>
          <a:spLocks noChangeShapeType="1"/>
        </xdr:cNvSpPr>
      </xdr:nvSpPr>
      <xdr:spPr bwMode="auto">
        <a:xfrm>
          <a:off x="19050" y="83724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19050</xdr:rowOff>
    </xdr:from>
    <xdr:to>
      <xdr:col>0</xdr:col>
      <xdr:colOff>1057275</xdr:colOff>
      <xdr:row>33</xdr:row>
      <xdr:rowOff>0</xdr:rowOff>
    </xdr:to>
    <xdr:sp macro="" textlink="">
      <xdr:nvSpPr>
        <xdr:cNvPr id="2793" name="Line 2">
          <a:extLst>
            <a:ext uri="{FF2B5EF4-FFF2-40B4-BE49-F238E27FC236}">
              <a16:creationId xmlns:a16="http://schemas.microsoft.com/office/drawing/2014/main" id="{00000000-0008-0000-0100-0000E90A0000}"/>
            </a:ext>
          </a:extLst>
        </xdr:cNvPr>
        <xdr:cNvSpPr>
          <a:spLocks noChangeShapeType="1"/>
        </xdr:cNvSpPr>
      </xdr:nvSpPr>
      <xdr:spPr bwMode="auto">
        <a:xfrm>
          <a:off x="9525" y="83724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2:K45"/>
  <sheetViews>
    <sheetView view="pageBreakPreview" zoomScale="120" zoomScaleSheetLayoutView="120" workbookViewId="0">
      <selection activeCell="A2" sqref="A2:H26"/>
    </sheetView>
  </sheetViews>
  <sheetFormatPr defaultColWidth="11.44140625" defaultRowHeight="13.2" x14ac:dyDescent="0.25"/>
  <cols>
    <col min="1" max="2" width="4.33203125" style="3" customWidth="1"/>
    <col min="3" max="3" width="5.5546875" style="3" customWidth="1"/>
    <col min="4" max="4" width="5.33203125" style="61" customWidth="1"/>
    <col min="5" max="5" width="44.6640625" style="3" customWidth="1"/>
    <col min="6" max="6" width="15.88671875" style="3" bestFit="1" customWidth="1"/>
    <col min="7" max="7" width="17.33203125" style="3" customWidth="1"/>
    <col min="8" max="8" width="16.6640625" style="3" customWidth="1"/>
    <col min="9" max="9" width="11.44140625" style="3"/>
    <col min="10" max="10" width="16.33203125" style="3" bestFit="1" customWidth="1"/>
    <col min="11" max="11" width="21.6640625" style="3" bestFit="1" customWidth="1"/>
    <col min="12" max="16384" width="11.44140625" style="3"/>
  </cols>
  <sheetData>
    <row r="2" spans="1:10" ht="13.8" x14ac:dyDescent="0.25">
      <c r="A2" s="153"/>
      <c r="B2" s="153"/>
      <c r="C2" s="153"/>
      <c r="D2" s="153"/>
      <c r="E2" s="153"/>
      <c r="F2" s="153"/>
      <c r="G2" s="153"/>
      <c r="H2" s="153"/>
    </row>
    <row r="3" spans="1:10" ht="48" customHeight="1" x14ac:dyDescent="0.25">
      <c r="A3" s="154" t="s">
        <v>56</v>
      </c>
      <c r="B3" s="154"/>
      <c r="C3" s="154"/>
      <c r="D3" s="154"/>
      <c r="E3" s="154"/>
      <c r="F3" s="154"/>
      <c r="G3" s="154"/>
      <c r="H3" s="154"/>
    </row>
    <row r="4" spans="1:10" s="48" customFormat="1" ht="26.25" customHeight="1" x14ac:dyDescent="0.25">
      <c r="A4" s="154" t="s">
        <v>33</v>
      </c>
      <c r="B4" s="154"/>
      <c r="C4" s="154"/>
      <c r="D4" s="154"/>
      <c r="E4" s="154"/>
      <c r="F4" s="154"/>
      <c r="G4" s="155"/>
      <c r="H4" s="155"/>
    </row>
    <row r="5" spans="1:10" ht="15.75" customHeight="1" x14ac:dyDescent="0.3">
      <c r="A5" s="49"/>
      <c r="B5" s="50"/>
      <c r="C5" s="50"/>
      <c r="D5" s="50"/>
      <c r="E5" s="50"/>
    </row>
    <row r="6" spans="1:10" ht="27.75" customHeight="1" x14ac:dyDescent="0.3">
      <c r="A6" s="51"/>
      <c r="B6" s="52"/>
      <c r="C6" s="52"/>
      <c r="D6" s="53"/>
      <c r="E6" s="54"/>
      <c r="F6" s="132" t="s">
        <v>57</v>
      </c>
      <c r="G6" s="132" t="s">
        <v>58</v>
      </c>
      <c r="H6" s="133" t="s">
        <v>59</v>
      </c>
      <c r="I6" s="57"/>
    </row>
    <row r="7" spans="1:10" ht="27.75" customHeight="1" x14ac:dyDescent="0.3">
      <c r="A7" s="156" t="s">
        <v>34</v>
      </c>
      <c r="B7" s="157"/>
      <c r="C7" s="157"/>
      <c r="D7" s="157"/>
      <c r="E7" s="158"/>
      <c r="F7" s="71">
        <v>4128266</v>
      </c>
      <c r="G7" s="71">
        <v>3930535</v>
      </c>
      <c r="H7" s="71">
        <v>3897726</v>
      </c>
      <c r="I7" s="69"/>
    </row>
    <row r="8" spans="1:10" ht="22.5" customHeight="1" x14ac:dyDescent="0.3">
      <c r="A8" s="159" t="s">
        <v>0</v>
      </c>
      <c r="B8" s="160"/>
      <c r="C8" s="160"/>
      <c r="D8" s="160"/>
      <c r="E8" s="161"/>
      <c r="F8" s="74">
        <v>4128266</v>
      </c>
      <c r="G8" s="74">
        <v>3930535</v>
      </c>
      <c r="H8" s="74">
        <v>3897726</v>
      </c>
    </row>
    <row r="9" spans="1:10" ht="22.5" customHeight="1" x14ac:dyDescent="0.3">
      <c r="A9" s="162" t="s">
        <v>36</v>
      </c>
      <c r="B9" s="161"/>
      <c r="C9" s="161"/>
      <c r="D9" s="161"/>
      <c r="E9" s="161"/>
      <c r="F9" s="74"/>
      <c r="G9" s="74"/>
      <c r="H9" s="74"/>
    </row>
    <row r="10" spans="1:10" ht="22.5" customHeight="1" x14ac:dyDescent="0.3">
      <c r="A10" s="70" t="s">
        <v>35</v>
      </c>
      <c r="B10" s="73"/>
      <c r="C10" s="73"/>
      <c r="D10" s="73"/>
      <c r="E10" s="73"/>
      <c r="F10" s="71">
        <f>SUM(F11:F12)</f>
        <v>4128266</v>
      </c>
      <c r="G10" s="71">
        <v>3930535</v>
      </c>
      <c r="H10" s="71">
        <v>3897726</v>
      </c>
    </row>
    <row r="11" spans="1:10" ht="22.5" customHeight="1" x14ac:dyDescent="0.3">
      <c r="A11" s="163" t="s">
        <v>1</v>
      </c>
      <c r="B11" s="160"/>
      <c r="C11" s="160"/>
      <c r="D11" s="160"/>
      <c r="E11" s="164"/>
      <c r="F11" s="74">
        <v>4107766</v>
      </c>
      <c r="G11" s="74">
        <v>3920535</v>
      </c>
      <c r="H11" s="59">
        <v>3887726</v>
      </c>
      <c r="I11" s="38"/>
      <c r="J11" s="38"/>
    </row>
    <row r="12" spans="1:10" ht="22.5" customHeight="1" x14ac:dyDescent="0.3">
      <c r="A12" s="165" t="s">
        <v>38</v>
      </c>
      <c r="B12" s="161"/>
      <c r="C12" s="161"/>
      <c r="D12" s="161"/>
      <c r="E12" s="161"/>
      <c r="F12" s="58">
        <v>20500</v>
      </c>
      <c r="G12" s="58">
        <v>10000</v>
      </c>
      <c r="H12" s="59">
        <v>10000</v>
      </c>
      <c r="I12" s="38"/>
      <c r="J12" s="38"/>
    </row>
    <row r="13" spans="1:10" ht="22.5" customHeight="1" x14ac:dyDescent="0.3">
      <c r="A13" s="166" t="s">
        <v>2</v>
      </c>
      <c r="B13" s="157"/>
      <c r="C13" s="157"/>
      <c r="D13" s="157"/>
      <c r="E13" s="157"/>
      <c r="F13" s="72">
        <f>+F7-F10</f>
        <v>0</v>
      </c>
      <c r="G13" s="72">
        <f>+G7-G10</f>
        <v>0</v>
      </c>
      <c r="H13" s="72">
        <f>+H7-H10</f>
        <v>0</v>
      </c>
      <c r="J13" s="38"/>
    </row>
    <row r="14" spans="1:10" ht="25.5" customHeight="1" x14ac:dyDescent="0.25">
      <c r="A14" s="154"/>
      <c r="B14" s="167"/>
      <c r="C14" s="167"/>
      <c r="D14" s="167"/>
      <c r="E14" s="167"/>
      <c r="F14" s="168"/>
      <c r="G14" s="168"/>
      <c r="H14" s="168"/>
    </row>
    <row r="15" spans="1:10" ht="27.75" customHeight="1" x14ac:dyDescent="0.3">
      <c r="A15" s="51"/>
      <c r="B15" s="52"/>
      <c r="C15" s="52"/>
      <c r="D15" s="53"/>
      <c r="E15" s="54"/>
      <c r="F15" s="55" t="s">
        <v>57</v>
      </c>
      <c r="G15" s="55" t="s">
        <v>58</v>
      </c>
      <c r="H15" s="56" t="s">
        <v>59</v>
      </c>
      <c r="J15" s="38"/>
    </row>
    <row r="16" spans="1:10" ht="30.75" customHeight="1" x14ac:dyDescent="0.3">
      <c r="A16" s="169" t="s">
        <v>63</v>
      </c>
      <c r="B16" s="170"/>
      <c r="C16" s="170"/>
      <c r="D16" s="170"/>
      <c r="E16" s="171"/>
      <c r="F16" s="75"/>
      <c r="G16" s="75"/>
      <c r="H16" s="76"/>
      <c r="J16" s="38"/>
    </row>
    <row r="17" spans="1:11" ht="34.5" customHeight="1" x14ac:dyDescent="0.3">
      <c r="A17" s="172" t="s">
        <v>64</v>
      </c>
      <c r="B17" s="173"/>
      <c r="C17" s="173"/>
      <c r="D17" s="173"/>
      <c r="E17" s="174"/>
      <c r="F17" s="77"/>
      <c r="G17" s="77"/>
      <c r="H17" s="72"/>
      <c r="J17" s="38"/>
    </row>
    <row r="18" spans="1:11" s="43" customFormat="1" ht="25.5" customHeight="1" x14ac:dyDescent="0.3">
      <c r="A18" s="177"/>
      <c r="B18" s="167"/>
      <c r="C18" s="167"/>
      <c r="D18" s="167"/>
      <c r="E18" s="167"/>
      <c r="F18" s="168"/>
      <c r="G18" s="168"/>
      <c r="H18" s="168"/>
      <c r="J18" s="78"/>
    </row>
    <row r="19" spans="1:11" s="43" customFormat="1" ht="27.75" customHeight="1" x14ac:dyDescent="0.3">
      <c r="A19" s="51"/>
      <c r="B19" s="52"/>
      <c r="C19" s="52"/>
      <c r="D19" s="53"/>
      <c r="E19" s="54"/>
      <c r="F19" s="55" t="s">
        <v>57</v>
      </c>
      <c r="G19" s="55" t="s">
        <v>58</v>
      </c>
      <c r="H19" s="56" t="s">
        <v>59</v>
      </c>
      <c r="J19" s="78"/>
      <c r="K19" s="78"/>
    </row>
    <row r="20" spans="1:11" s="43" customFormat="1" ht="22.5" customHeight="1" x14ac:dyDescent="0.3">
      <c r="A20" s="159" t="s">
        <v>3</v>
      </c>
      <c r="B20" s="160"/>
      <c r="C20" s="160"/>
      <c r="D20" s="160"/>
      <c r="E20" s="160"/>
      <c r="F20" s="58"/>
      <c r="G20" s="58"/>
      <c r="H20" s="58"/>
      <c r="J20" s="78"/>
    </row>
    <row r="21" spans="1:11" s="43" customFormat="1" ht="33.75" customHeight="1" x14ac:dyDescent="0.3">
      <c r="A21" s="159" t="s">
        <v>4</v>
      </c>
      <c r="B21" s="160"/>
      <c r="C21" s="160"/>
      <c r="D21" s="160"/>
      <c r="E21" s="160"/>
      <c r="F21" s="58"/>
      <c r="G21" s="58"/>
      <c r="H21" s="58"/>
    </row>
    <row r="22" spans="1:11" s="43" customFormat="1" ht="22.5" customHeight="1" x14ac:dyDescent="0.3">
      <c r="A22" s="166" t="s">
        <v>5</v>
      </c>
      <c r="B22" s="157"/>
      <c r="C22" s="157"/>
      <c r="D22" s="157"/>
      <c r="E22" s="157"/>
      <c r="F22" s="71">
        <f>F20-F21</f>
        <v>0</v>
      </c>
      <c r="G22" s="71">
        <f>G20-G21</f>
        <v>0</v>
      </c>
      <c r="H22" s="71">
        <f>H20-H21</f>
        <v>0</v>
      </c>
      <c r="J22" s="79"/>
      <c r="K22" s="78"/>
    </row>
    <row r="23" spans="1:11" s="43" customFormat="1" ht="25.5" customHeight="1" x14ac:dyDescent="0.3">
      <c r="A23" s="177"/>
      <c r="B23" s="167"/>
      <c r="C23" s="167"/>
      <c r="D23" s="167"/>
      <c r="E23" s="167"/>
      <c r="F23" s="168"/>
      <c r="G23" s="168"/>
      <c r="H23" s="168"/>
    </row>
    <row r="24" spans="1:11" s="43" customFormat="1" ht="22.5" customHeight="1" x14ac:dyDescent="0.3">
      <c r="A24" s="163" t="s">
        <v>6</v>
      </c>
      <c r="B24" s="160"/>
      <c r="C24" s="160"/>
      <c r="D24" s="160"/>
      <c r="E24" s="160"/>
      <c r="F24" s="58">
        <f>IF((F13+F17+F22)&lt;&gt;0,"NESLAGANJE ZBROJA",(F13+F17+F22))</f>
        <v>0</v>
      </c>
      <c r="G24" s="58">
        <f>IF((G13+G17+G22)&lt;&gt;0,"NESLAGANJE ZBROJA",(G13+G17+G22))</f>
        <v>0</v>
      </c>
      <c r="H24" s="58">
        <f>IF((H13+H17+H22)&lt;&gt;0,"NESLAGANJE ZBROJA",(H13+H17+H22))</f>
        <v>0</v>
      </c>
    </row>
    <row r="25" spans="1:11" s="43" customFormat="1" ht="18" customHeight="1" x14ac:dyDescent="0.3">
      <c r="A25" s="60"/>
      <c r="B25" s="50"/>
      <c r="C25" s="50"/>
      <c r="D25" s="50"/>
      <c r="E25" s="50"/>
    </row>
    <row r="26" spans="1:11" ht="42" customHeight="1" x14ac:dyDescent="0.3">
      <c r="A26" s="175" t="s">
        <v>39</v>
      </c>
      <c r="B26" s="176"/>
      <c r="C26" s="176"/>
      <c r="D26" s="176"/>
      <c r="E26" s="176"/>
      <c r="F26" s="176"/>
      <c r="G26" s="176"/>
      <c r="H26" s="176"/>
    </row>
    <row r="27" spans="1:11" x14ac:dyDescent="0.25">
      <c r="E27" s="80"/>
    </row>
    <row r="31" spans="1:11" x14ac:dyDescent="0.25">
      <c r="F31" s="38"/>
      <c r="G31" s="38"/>
      <c r="H31" s="38"/>
    </row>
    <row r="32" spans="1:11" x14ac:dyDescent="0.25">
      <c r="F32" s="38"/>
      <c r="G32" s="38"/>
      <c r="H32" s="38"/>
    </row>
    <row r="33" spans="5:8" x14ac:dyDescent="0.25">
      <c r="E33" s="81"/>
      <c r="F33" s="40"/>
      <c r="G33" s="40"/>
      <c r="H33" s="40"/>
    </row>
    <row r="34" spans="5:8" x14ac:dyDescent="0.25">
      <c r="E34" s="81"/>
      <c r="F34" s="38"/>
      <c r="G34" s="38"/>
      <c r="H34" s="38"/>
    </row>
    <row r="35" spans="5:8" x14ac:dyDescent="0.25">
      <c r="E35" s="81"/>
      <c r="F35" s="38"/>
      <c r="G35" s="38"/>
      <c r="H35" s="38"/>
    </row>
    <row r="36" spans="5:8" x14ac:dyDescent="0.25">
      <c r="E36" s="81"/>
      <c r="F36" s="38"/>
      <c r="G36" s="38"/>
      <c r="H36" s="38"/>
    </row>
    <row r="37" spans="5:8" x14ac:dyDescent="0.25">
      <c r="E37" s="81"/>
      <c r="F37" s="38"/>
      <c r="G37" s="38"/>
      <c r="H37" s="38"/>
    </row>
    <row r="38" spans="5:8" x14ac:dyDescent="0.25">
      <c r="E38" s="81"/>
    </row>
    <row r="43" spans="5:8" x14ac:dyDescent="0.25">
      <c r="F43" s="38"/>
    </row>
    <row r="44" spans="5:8" x14ac:dyDescent="0.25">
      <c r="F44" s="38"/>
    </row>
    <row r="45" spans="5:8" x14ac:dyDescent="0.25">
      <c r="F45" s="38"/>
    </row>
  </sheetData>
  <mergeCells count="19">
    <mergeCell ref="A16:E16"/>
    <mergeCell ref="A17:E17"/>
    <mergeCell ref="A26:H26"/>
    <mergeCell ref="A18:H18"/>
    <mergeCell ref="A20:E20"/>
    <mergeCell ref="A21:E21"/>
    <mergeCell ref="A22:E22"/>
    <mergeCell ref="A23:H23"/>
    <mergeCell ref="A24:E24"/>
    <mergeCell ref="A9:E9"/>
    <mergeCell ref="A11:E11"/>
    <mergeCell ref="A12:E12"/>
    <mergeCell ref="A13:E13"/>
    <mergeCell ref="A14:H14"/>
    <mergeCell ref="A2:H2"/>
    <mergeCell ref="A3:H3"/>
    <mergeCell ref="A4:H4"/>
    <mergeCell ref="A7:E7"/>
    <mergeCell ref="A8:E8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68"/>
  <sheetViews>
    <sheetView view="pageBreakPreview" topLeftCell="A41" zoomScale="120" zoomScaleSheetLayoutView="120" workbookViewId="0">
      <selection sqref="A1:H43"/>
    </sheetView>
  </sheetViews>
  <sheetFormatPr defaultColWidth="11.44140625" defaultRowHeight="13.2" x14ac:dyDescent="0.25"/>
  <cols>
    <col min="1" max="1" width="16" style="13" customWidth="1"/>
    <col min="2" max="3" width="17.5546875" style="13" customWidth="1"/>
    <col min="4" max="4" width="17.5546875" style="44" customWidth="1"/>
    <col min="5" max="8" width="17.5546875" style="3" customWidth="1"/>
    <col min="9" max="9" width="7.88671875" style="3" customWidth="1"/>
    <col min="10" max="10" width="14.33203125" style="3" customWidth="1"/>
    <col min="11" max="11" width="7.88671875" style="3" customWidth="1"/>
    <col min="12" max="16384" width="11.44140625" style="3"/>
  </cols>
  <sheetData>
    <row r="1" spans="1:8" ht="24" customHeight="1" x14ac:dyDescent="0.25">
      <c r="A1" s="154" t="s">
        <v>7</v>
      </c>
      <c r="B1" s="154"/>
      <c r="C1" s="154"/>
      <c r="D1" s="154"/>
      <c r="E1" s="154"/>
      <c r="F1" s="154"/>
      <c r="G1" s="154"/>
      <c r="H1" s="154"/>
    </row>
    <row r="2" spans="1:8" s="1" customFormat="1" ht="13.8" thickBot="1" x14ac:dyDescent="0.3">
      <c r="A2" s="9"/>
      <c r="H2" s="10" t="s">
        <v>8</v>
      </c>
    </row>
    <row r="3" spans="1:8" s="1" customFormat="1" ht="26.25" customHeight="1" thickBot="1" x14ac:dyDescent="0.3">
      <c r="A3" s="65" t="s">
        <v>9</v>
      </c>
      <c r="B3" s="180" t="s">
        <v>40</v>
      </c>
      <c r="C3" s="181"/>
      <c r="D3" s="181"/>
      <c r="E3" s="181"/>
      <c r="F3" s="181"/>
      <c r="G3" s="181"/>
      <c r="H3" s="182"/>
    </row>
    <row r="4" spans="1:8" s="1" customFormat="1" ht="66.599999999999994" thickBot="1" x14ac:dyDescent="0.3">
      <c r="A4" s="66" t="s">
        <v>48</v>
      </c>
      <c r="B4" s="83" t="s">
        <v>10</v>
      </c>
      <c r="C4" s="84" t="s">
        <v>11</v>
      </c>
      <c r="D4" s="4" t="s">
        <v>69</v>
      </c>
      <c r="E4" s="84" t="s">
        <v>12</v>
      </c>
      <c r="F4" s="84" t="s">
        <v>13</v>
      </c>
      <c r="G4" s="84" t="s">
        <v>37</v>
      </c>
      <c r="H4" s="85" t="s">
        <v>15</v>
      </c>
    </row>
    <row r="5" spans="1:8" s="1" customFormat="1" ht="12.75" customHeight="1" x14ac:dyDescent="0.25">
      <c r="A5" s="104">
        <v>651</v>
      </c>
      <c r="B5" s="105"/>
      <c r="C5" s="106"/>
      <c r="D5" s="107"/>
      <c r="E5" s="108"/>
      <c r="F5" s="108"/>
      <c r="G5" s="109"/>
      <c r="H5" s="110"/>
    </row>
    <row r="6" spans="1:8" s="1" customFormat="1" x14ac:dyDescent="0.25">
      <c r="A6" s="111">
        <v>652</v>
      </c>
      <c r="B6" s="112"/>
      <c r="C6" s="113"/>
      <c r="D6" s="113">
        <v>1000</v>
      </c>
      <c r="E6" s="113"/>
      <c r="F6" s="113"/>
      <c r="G6" s="114"/>
      <c r="H6" s="115"/>
    </row>
    <row r="7" spans="1:8" s="1" customFormat="1" x14ac:dyDescent="0.25">
      <c r="A7" s="111">
        <v>653</v>
      </c>
      <c r="B7" s="112"/>
      <c r="C7" s="113"/>
      <c r="D7" s="113"/>
      <c r="E7" s="113"/>
      <c r="F7" s="113"/>
      <c r="G7" s="114"/>
      <c r="H7" s="115"/>
    </row>
    <row r="8" spans="1:8" s="1" customFormat="1" x14ac:dyDescent="0.25">
      <c r="A8" s="111">
        <v>661</v>
      </c>
      <c r="B8" s="112"/>
      <c r="C8" s="113">
        <v>1000</v>
      </c>
      <c r="D8" s="113"/>
      <c r="E8" s="113"/>
      <c r="F8" s="113"/>
      <c r="G8" s="114"/>
      <c r="H8" s="115"/>
    </row>
    <row r="9" spans="1:8" s="1" customFormat="1" x14ac:dyDescent="0.25">
      <c r="A9" s="111">
        <v>663</v>
      </c>
      <c r="B9" s="112"/>
      <c r="C9" s="113"/>
      <c r="D9" s="113"/>
      <c r="E9" s="113"/>
      <c r="F9" s="113">
        <v>25000</v>
      </c>
      <c r="G9" s="114"/>
      <c r="H9" s="115"/>
    </row>
    <row r="10" spans="1:8" s="1" customFormat="1" x14ac:dyDescent="0.25">
      <c r="A10" s="111">
        <v>671</v>
      </c>
      <c r="B10" s="112"/>
      <c r="C10" s="113"/>
      <c r="D10" s="113"/>
      <c r="E10" s="113"/>
      <c r="F10" s="113"/>
      <c r="G10" s="114"/>
      <c r="H10" s="115"/>
    </row>
    <row r="11" spans="1:8" s="1" customFormat="1" x14ac:dyDescent="0.25">
      <c r="A11" s="136">
        <v>636</v>
      </c>
      <c r="B11" s="112"/>
      <c r="C11" s="113"/>
      <c r="D11" s="113"/>
      <c r="E11" s="113">
        <v>4101266</v>
      </c>
      <c r="F11" s="113"/>
      <c r="G11" s="114"/>
      <c r="H11" s="115"/>
    </row>
    <row r="12" spans="1:8" s="1" customFormat="1" x14ac:dyDescent="0.25">
      <c r="A12" s="111">
        <v>922</v>
      </c>
      <c r="B12" s="112"/>
      <c r="C12" s="113"/>
      <c r="D12" s="113"/>
      <c r="E12" s="113"/>
      <c r="F12" s="113"/>
      <c r="G12" s="114"/>
      <c r="H12" s="115"/>
    </row>
    <row r="13" spans="1:8" s="1" customFormat="1" x14ac:dyDescent="0.25">
      <c r="A13" s="111">
        <v>673</v>
      </c>
      <c r="B13" s="128"/>
      <c r="C13" s="129"/>
      <c r="D13" s="129"/>
      <c r="E13" s="129"/>
      <c r="F13" s="129"/>
      <c r="G13" s="130"/>
      <c r="H13" s="131"/>
    </row>
    <row r="14" spans="1:8" s="1" customFormat="1" x14ac:dyDescent="0.25">
      <c r="A14" s="127"/>
      <c r="B14" s="128"/>
      <c r="C14" s="129"/>
      <c r="D14" s="129"/>
      <c r="E14" s="129"/>
      <c r="F14" s="129"/>
      <c r="G14" s="130"/>
      <c r="H14" s="131"/>
    </row>
    <row r="15" spans="1:8" s="1" customFormat="1" ht="13.8" thickBot="1" x14ac:dyDescent="0.3">
      <c r="A15" s="116"/>
      <c r="B15" s="117"/>
      <c r="C15" s="118"/>
      <c r="D15" s="118"/>
      <c r="E15" s="118"/>
      <c r="F15" s="118"/>
      <c r="G15" s="119"/>
      <c r="H15" s="120"/>
    </row>
    <row r="16" spans="1:8" s="1" customFormat="1" ht="30" customHeight="1" thickBot="1" x14ac:dyDescent="0.3">
      <c r="A16" s="11" t="s">
        <v>16</v>
      </c>
      <c r="B16" s="121">
        <f>B7</f>
        <v>0</v>
      </c>
      <c r="C16" s="122">
        <f>+C8</f>
        <v>1000</v>
      </c>
      <c r="D16" s="122">
        <f>D6</f>
        <v>1000</v>
      </c>
      <c r="E16" s="122">
        <f>E11</f>
        <v>4101266</v>
      </c>
      <c r="F16" s="122">
        <f>+F9</f>
        <v>25000</v>
      </c>
      <c r="G16" s="122">
        <v>0</v>
      </c>
      <c r="H16" s="123">
        <v>0</v>
      </c>
    </row>
    <row r="17" spans="1:8" s="1" customFormat="1" ht="28.5" customHeight="1" thickBot="1" x14ac:dyDescent="0.3">
      <c r="A17" s="11" t="s">
        <v>41</v>
      </c>
      <c r="B17" s="183">
        <f>B16+C16+D16+E16+F16+G16+H16</f>
        <v>4128266</v>
      </c>
      <c r="C17" s="184"/>
      <c r="D17" s="184"/>
      <c r="E17" s="184"/>
      <c r="F17" s="184"/>
      <c r="G17" s="184"/>
      <c r="H17" s="185"/>
    </row>
    <row r="18" spans="1:8" ht="13.8" thickBot="1" x14ac:dyDescent="0.3">
      <c r="A18" s="6"/>
      <c r="B18" s="6"/>
      <c r="C18" s="6"/>
      <c r="D18" s="7"/>
      <c r="E18" s="12"/>
      <c r="H18" s="10"/>
    </row>
    <row r="19" spans="1:8" ht="26.25" customHeight="1" thickBot="1" x14ac:dyDescent="0.3">
      <c r="A19" s="67" t="s">
        <v>9</v>
      </c>
      <c r="B19" s="180" t="s">
        <v>53</v>
      </c>
      <c r="C19" s="181"/>
      <c r="D19" s="181"/>
      <c r="E19" s="181"/>
      <c r="F19" s="181"/>
      <c r="G19" s="181"/>
      <c r="H19" s="182"/>
    </row>
    <row r="20" spans="1:8" ht="66.599999999999994" thickBot="1" x14ac:dyDescent="0.3">
      <c r="A20" s="68" t="s">
        <v>48</v>
      </c>
      <c r="B20" s="83" t="s">
        <v>10</v>
      </c>
      <c r="C20" s="84" t="s">
        <v>11</v>
      </c>
      <c r="D20" s="4" t="s">
        <v>69</v>
      </c>
      <c r="E20" s="84" t="s">
        <v>12</v>
      </c>
      <c r="F20" s="84" t="s">
        <v>13</v>
      </c>
      <c r="G20" s="84" t="s">
        <v>37</v>
      </c>
      <c r="H20" s="85" t="s">
        <v>15</v>
      </c>
    </row>
    <row r="21" spans="1:8" x14ac:dyDescent="0.25">
      <c r="A21" s="104">
        <v>65</v>
      </c>
      <c r="B21" s="105"/>
      <c r="C21" s="106"/>
      <c r="D21" s="107">
        <v>1000</v>
      </c>
      <c r="E21" s="108"/>
      <c r="F21" s="108"/>
      <c r="G21" s="109"/>
      <c r="H21" s="110"/>
    </row>
    <row r="22" spans="1:8" x14ac:dyDescent="0.25">
      <c r="A22" s="111">
        <v>66</v>
      </c>
      <c r="B22" s="112"/>
      <c r="C22" s="113">
        <v>1000</v>
      </c>
      <c r="D22" s="113"/>
      <c r="E22" s="113"/>
      <c r="F22" s="113">
        <v>20000</v>
      </c>
      <c r="G22" s="114"/>
      <c r="H22" s="115"/>
    </row>
    <row r="23" spans="1:8" x14ac:dyDescent="0.25">
      <c r="A23" s="111">
        <v>67</v>
      </c>
      <c r="B23" s="112"/>
      <c r="C23" s="113"/>
      <c r="D23" s="113"/>
      <c r="E23" s="113"/>
      <c r="F23" s="113"/>
      <c r="G23" s="114"/>
      <c r="H23" s="115"/>
    </row>
    <row r="24" spans="1:8" x14ac:dyDescent="0.25">
      <c r="A24" s="143">
        <v>63</v>
      </c>
      <c r="B24" s="112"/>
      <c r="C24" s="113"/>
      <c r="D24" s="113"/>
      <c r="E24" s="113">
        <v>3908535</v>
      </c>
      <c r="F24" s="113"/>
      <c r="G24" s="114"/>
      <c r="H24" s="115"/>
    </row>
    <row r="25" spans="1:8" x14ac:dyDescent="0.25">
      <c r="A25" s="111">
        <v>92</v>
      </c>
      <c r="B25" s="112"/>
      <c r="C25" s="113"/>
      <c r="D25" s="113"/>
      <c r="E25" s="113"/>
      <c r="F25" s="113"/>
      <c r="G25" s="114"/>
      <c r="H25" s="115"/>
    </row>
    <row r="26" spans="1:8" x14ac:dyDescent="0.25">
      <c r="A26" s="111"/>
      <c r="B26" s="112"/>
      <c r="C26" s="113"/>
      <c r="D26" s="113"/>
      <c r="E26" s="113"/>
      <c r="F26" s="113"/>
      <c r="G26" s="114"/>
      <c r="H26" s="115"/>
    </row>
    <row r="27" spans="1:8" x14ac:dyDescent="0.25">
      <c r="A27" s="111"/>
      <c r="B27" s="112"/>
      <c r="C27" s="113"/>
      <c r="D27" s="113"/>
      <c r="E27" s="113"/>
      <c r="F27" s="113"/>
      <c r="G27" s="114"/>
      <c r="H27" s="115"/>
    </row>
    <row r="28" spans="1:8" ht="13.8" thickBot="1" x14ac:dyDescent="0.3">
      <c r="A28" s="116"/>
      <c r="B28" s="117"/>
      <c r="C28" s="118"/>
      <c r="D28" s="118"/>
      <c r="E28" s="118"/>
      <c r="F28" s="118"/>
      <c r="G28" s="119"/>
      <c r="H28" s="120"/>
    </row>
    <row r="29" spans="1:8" s="1" customFormat="1" ht="30" customHeight="1" thickBot="1" x14ac:dyDescent="0.3">
      <c r="A29" s="11" t="s">
        <v>16</v>
      </c>
      <c r="B29" s="121">
        <f>B23</f>
        <v>0</v>
      </c>
      <c r="C29" s="122">
        <f>+C22</f>
        <v>1000</v>
      </c>
      <c r="D29" s="122">
        <f>D21</f>
        <v>1000</v>
      </c>
      <c r="E29" s="122">
        <f>E24</f>
        <v>3908535</v>
      </c>
      <c r="F29" s="122">
        <f>+F22</f>
        <v>20000</v>
      </c>
      <c r="G29" s="122">
        <v>0</v>
      </c>
      <c r="H29" s="123">
        <v>0</v>
      </c>
    </row>
    <row r="30" spans="1:8" s="1" customFormat="1" ht="28.5" customHeight="1" thickBot="1" x14ac:dyDescent="0.3">
      <c r="A30" s="11" t="s">
        <v>54</v>
      </c>
      <c r="B30" s="183">
        <f>B29+C29+D29+E29+F29+G29+H29</f>
        <v>3930535</v>
      </c>
      <c r="C30" s="184"/>
      <c r="D30" s="184"/>
      <c r="E30" s="184"/>
      <c r="F30" s="184"/>
      <c r="G30" s="184"/>
      <c r="H30" s="185"/>
    </row>
    <row r="31" spans="1:8" ht="13.8" thickBot="1" x14ac:dyDescent="0.3">
      <c r="D31" s="14"/>
      <c r="E31" s="15"/>
    </row>
    <row r="32" spans="1:8" ht="26.25" customHeight="1" thickBot="1" x14ac:dyDescent="0.3">
      <c r="A32" s="67" t="s">
        <v>9</v>
      </c>
      <c r="B32" s="180" t="s">
        <v>60</v>
      </c>
      <c r="C32" s="181"/>
      <c r="D32" s="181"/>
      <c r="E32" s="181"/>
      <c r="F32" s="181"/>
      <c r="G32" s="181"/>
      <c r="H32" s="182"/>
    </row>
    <row r="33" spans="1:8" ht="66.599999999999994" thickBot="1" x14ac:dyDescent="0.3">
      <c r="A33" s="68" t="s">
        <v>48</v>
      </c>
      <c r="B33" s="83" t="s">
        <v>10</v>
      </c>
      <c r="C33" s="84" t="s">
        <v>11</v>
      </c>
      <c r="D33" s="4" t="s">
        <v>69</v>
      </c>
      <c r="E33" s="84" t="s">
        <v>12</v>
      </c>
      <c r="F33" s="84" t="s">
        <v>13</v>
      </c>
      <c r="G33" s="84" t="s">
        <v>37</v>
      </c>
      <c r="H33" s="85" t="s">
        <v>15</v>
      </c>
    </row>
    <row r="34" spans="1:8" x14ac:dyDescent="0.25">
      <c r="A34" s="104">
        <v>65</v>
      </c>
      <c r="B34" s="105"/>
      <c r="C34" s="106"/>
      <c r="D34" s="107">
        <v>1000</v>
      </c>
      <c r="E34" s="108"/>
      <c r="F34" s="108"/>
      <c r="G34" s="109"/>
      <c r="H34" s="110"/>
    </row>
    <row r="35" spans="1:8" x14ac:dyDescent="0.25">
      <c r="A35" s="111">
        <v>66</v>
      </c>
      <c r="B35" s="112"/>
      <c r="C35" s="113">
        <v>1000</v>
      </c>
      <c r="D35" s="113"/>
      <c r="E35" s="113"/>
      <c r="F35" s="113">
        <v>20000</v>
      </c>
      <c r="G35" s="114"/>
      <c r="H35" s="115"/>
    </row>
    <row r="36" spans="1:8" x14ac:dyDescent="0.25">
      <c r="A36" s="111">
        <v>67</v>
      </c>
      <c r="B36" s="112"/>
      <c r="C36" s="113"/>
      <c r="D36" s="113"/>
      <c r="E36" s="113"/>
      <c r="F36" s="113"/>
      <c r="G36" s="114"/>
      <c r="H36" s="115"/>
    </row>
    <row r="37" spans="1:8" x14ac:dyDescent="0.25">
      <c r="A37" s="143">
        <v>63</v>
      </c>
      <c r="B37" s="112"/>
      <c r="C37" s="113"/>
      <c r="D37" s="113"/>
      <c r="E37" s="113">
        <v>3875726</v>
      </c>
      <c r="F37" s="113"/>
      <c r="G37" s="114"/>
      <c r="H37" s="115"/>
    </row>
    <row r="38" spans="1:8" x14ac:dyDescent="0.25">
      <c r="A38" s="111">
        <v>92</v>
      </c>
      <c r="B38" s="112"/>
      <c r="C38" s="113"/>
      <c r="D38" s="113"/>
      <c r="E38" s="113"/>
      <c r="F38" s="113"/>
      <c r="G38" s="114"/>
      <c r="H38" s="115"/>
    </row>
    <row r="39" spans="1:8" ht="13.5" customHeight="1" x14ac:dyDescent="0.25">
      <c r="A39" s="111"/>
      <c r="B39" s="112"/>
      <c r="C39" s="113"/>
      <c r="D39" s="113"/>
      <c r="E39" s="113"/>
      <c r="F39" s="113"/>
      <c r="G39" s="114"/>
      <c r="H39" s="115"/>
    </row>
    <row r="40" spans="1:8" ht="13.5" customHeight="1" x14ac:dyDescent="0.25">
      <c r="A40" s="111"/>
      <c r="B40" s="112"/>
      <c r="C40" s="113"/>
      <c r="D40" s="113"/>
      <c r="E40" s="113"/>
      <c r="F40" s="113"/>
      <c r="G40" s="114"/>
      <c r="H40" s="115"/>
    </row>
    <row r="41" spans="1:8" ht="13.5" customHeight="1" thickBot="1" x14ac:dyDescent="0.3">
      <c r="A41" s="116"/>
      <c r="B41" s="117"/>
      <c r="C41" s="118"/>
      <c r="D41" s="118"/>
      <c r="E41" s="118"/>
      <c r="F41" s="118"/>
      <c r="G41" s="119"/>
      <c r="H41" s="120"/>
    </row>
    <row r="42" spans="1:8" s="1" customFormat="1" ht="30" customHeight="1" thickBot="1" x14ac:dyDescent="0.3">
      <c r="A42" s="11" t="s">
        <v>16</v>
      </c>
      <c r="B42" s="121">
        <f>B36</f>
        <v>0</v>
      </c>
      <c r="C42" s="122">
        <f>+C35</f>
        <v>1000</v>
      </c>
      <c r="D42" s="122">
        <f>D34</f>
        <v>1000</v>
      </c>
      <c r="E42" s="122">
        <f>E37</f>
        <v>3875726</v>
      </c>
      <c r="F42" s="122">
        <f>+F35</f>
        <v>20000</v>
      </c>
      <c r="G42" s="122">
        <v>0</v>
      </c>
      <c r="H42" s="123">
        <v>0</v>
      </c>
    </row>
    <row r="43" spans="1:8" s="1" customFormat="1" ht="28.5" customHeight="1" thickBot="1" x14ac:dyDescent="0.3">
      <c r="A43" s="11" t="s">
        <v>61</v>
      </c>
      <c r="B43" s="183">
        <f>B42+C42+D42+E42+F42+G42+H42</f>
        <v>3897726</v>
      </c>
      <c r="C43" s="184"/>
      <c r="D43" s="184"/>
      <c r="E43" s="184"/>
      <c r="F43" s="184"/>
      <c r="G43" s="184"/>
      <c r="H43" s="185"/>
    </row>
    <row r="44" spans="1:8" ht="13.5" customHeight="1" x14ac:dyDescent="0.25">
      <c r="C44" s="16"/>
      <c r="D44" s="14"/>
      <c r="E44" s="17"/>
    </row>
    <row r="45" spans="1:8" ht="13.5" customHeight="1" x14ac:dyDescent="0.25">
      <c r="C45" s="16"/>
      <c r="D45" s="18"/>
      <c r="E45" s="19"/>
    </row>
    <row r="46" spans="1:8" ht="13.5" customHeight="1" x14ac:dyDescent="0.25">
      <c r="D46" s="20"/>
      <c r="E46" s="21"/>
    </row>
    <row r="47" spans="1:8" ht="13.5" customHeight="1" x14ac:dyDescent="0.25">
      <c r="D47" s="22"/>
      <c r="E47" s="23"/>
    </row>
    <row r="48" spans="1:8" ht="13.5" customHeight="1" x14ac:dyDescent="0.25">
      <c r="D48" s="14"/>
      <c r="E48" s="15"/>
    </row>
    <row r="49" spans="2:5" ht="28.5" customHeight="1" x14ac:dyDescent="0.25">
      <c r="C49" s="16"/>
      <c r="D49" s="14"/>
      <c r="E49" s="24"/>
    </row>
    <row r="50" spans="2:5" ht="13.5" customHeight="1" x14ac:dyDescent="0.25">
      <c r="C50" s="16"/>
      <c r="D50" s="14"/>
      <c r="E50" s="19"/>
    </row>
    <row r="51" spans="2:5" ht="13.5" customHeight="1" x14ac:dyDescent="0.25">
      <c r="D51" s="14"/>
      <c r="E51" s="15"/>
    </row>
    <row r="52" spans="2:5" ht="13.5" customHeight="1" x14ac:dyDescent="0.25">
      <c r="D52" s="14"/>
      <c r="E52" s="23"/>
    </row>
    <row r="53" spans="2:5" ht="13.5" customHeight="1" x14ac:dyDescent="0.25">
      <c r="D53" s="14"/>
      <c r="E53" s="15"/>
    </row>
    <row r="54" spans="2:5" ht="22.5" customHeight="1" x14ac:dyDescent="0.25">
      <c r="D54" s="14"/>
      <c r="E54" s="25"/>
    </row>
    <row r="55" spans="2:5" ht="13.5" customHeight="1" x14ac:dyDescent="0.25">
      <c r="D55" s="20"/>
      <c r="E55" s="21"/>
    </row>
    <row r="56" spans="2:5" ht="13.5" customHeight="1" x14ac:dyDescent="0.25">
      <c r="B56" s="16"/>
      <c r="D56" s="20"/>
      <c r="E56" s="26"/>
    </row>
    <row r="57" spans="2:5" ht="13.5" customHeight="1" x14ac:dyDescent="0.25">
      <c r="C57" s="16"/>
      <c r="D57" s="20"/>
      <c r="E57" s="27"/>
    </row>
    <row r="58" spans="2:5" ht="13.5" customHeight="1" x14ac:dyDescent="0.25">
      <c r="C58" s="16"/>
      <c r="D58" s="22"/>
      <c r="E58" s="19"/>
    </row>
    <row r="59" spans="2:5" ht="13.5" customHeight="1" x14ac:dyDescent="0.25">
      <c r="D59" s="14"/>
      <c r="E59" s="15"/>
    </row>
    <row r="60" spans="2:5" ht="13.5" customHeight="1" x14ac:dyDescent="0.25">
      <c r="B60" s="16"/>
      <c r="D60" s="14"/>
      <c r="E60" s="17"/>
    </row>
    <row r="61" spans="2:5" ht="13.5" customHeight="1" x14ac:dyDescent="0.25">
      <c r="C61" s="16"/>
      <c r="D61" s="14"/>
      <c r="E61" s="26"/>
    </row>
    <row r="62" spans="2:5" ht="13.5" customHeight="1" x14ac:dyDescent="0.25">
      <c r="C62" s="16"/>
      <c r="D62" s="22"/>
      <c r="E62" s="19"/>
    </row>
    <row r="63" spans="2:5" ht="13.5" customHeight="1" x14ac:dyDescent="0.25">
      <c r="D63" s="20"/>
      <c r="E63" s="15"/>
    </row>
    <row r="64" spans="2:5" ht="13.5" customHeight="1" x14ac:dyDescent="0.25">
      <c r="C64" s="16"/>
      <c r="D64" s="20"/>
      <c r="E64" s="26"/>
    </row>
    <row r="65" spans="1:5" ht="22.5" customHeight="1" x14ac:dyDescent="0.25">
      <c r="D65" s="22"/>
      <c r="E65" s="25"/>
    </row>
    <row r="66" spans="1:5" ht="13.5" customHeight="1" x14ac:dyDescent="0.25">
      <c r="D66" s="14"/>
      <c r="E66" s="15"/>
    </row>
    <row r="67" spans="1:5" ht="13.5" customHeight="1" x14ac:dyDescent="0.25">
      <c r="D67" s="22"/>
      <c r="E67" s="19"/>
    </row>
    <row r="68" spans="1:5" ht="13.5" customHeight="1" x14ac:dyDescent="0.25">
      <c r="D68" s="14"/>
      <c r="E68" s="15"/>
    </row>
    <row r="69" spans="1:5" ht="13.5" customHeight="1" x14ac:dyDescent="0.25">
      <c r="D69" s="14"/>
      <c r="E69" s="15"/>
    </row>
    <row r="70" spans="1:5" ht="13.5" customHeight="1" x14ac:dyDescent="0.25">
      <c r="A70" s="16"/>
      <c r="D70" s="28"/>
      <c r="E70" s="26"/>
    </row>
    <row r="71" spans="1:5" ht="13.5" customHeight="1" x14ac:dyDescent="0.25">
      <c r="B71" s="16"/>
      <c r="C71" s="16"/>
      <c r="D71" s="29"/>
      <c r="E71" s="26"/>
    </row>
    <row r="72" spans="1:5" ht="13.5" customHeight="1" x14ac:dyDescent="0.25">
      <c r="B72" s="16"/>
      <c r="C72" s="16"/>
      <c r="D72" s="29"/>
      <c r="E72" s="17"/>
    </row>
    <row r="73" spans="1:5" ht="13.5" customHeight="1" x14ac:dyDescent="0.25">
      <c r="B73" s="16"/>
      <c r="C73" s="16"/>
      <c r="D73" s="22"/>
      <c r="E73" s="23"/>
    </row>
    <row r="74" spans="1:5" x14ac:dyDescent="0.25">
      <c r="D74" s="14"/>
      <c r="E74" s="15"/>
    </row>
    <row r="75" spans="1:5" x14ac:dyDescent="0.25">
      <c r="B75" s="16"/>
      <c r="D75" s="14"/>
      <c r="E75" s="26"/>
    </row>
    <row r="76" spans="1:5" x14ac:dyDescent="0.25">
      <c r="C76" s="16"/>
      <c r="D76" s="14"/>
      <c r="E76" s="17"/>
    </row>
    <row r="77" spans="1:5" x14ac:dyDescent="0.25">
      <c r="C77" s="16"/>
      <c r="D77" s="22"/>
      <c r="E77" s="19"/>
    </row>
    <row r="78" spans="1:5" x14ac:dyDescent="0.25">
      <c r="D78" s="14"/>
      <c r="E78" s="15"/>
    </row>
    <row r="79" spans="1:5" x14ac:dyDescent="0.25">
      <c r="D79" s="14"/>
      <c r="E79" s="15"/>
    </row>
    <row r="80" spans="1:5" x14ac:dyDescent="0.25">
      <c r="D80" s="30"/>
      <c r="E80" s="31"/>
    </row>
    <row r="81" spans="1:5" x14ac:dyDescent="0.25">
      <c r="D81" s="14"/>
      <c r="E81" s="15"/>
    </row>
    <row r="82" spans="1:5" x14ac:dyDescent="0.25">
      <c r="D82" s="14"/>
      <c r="E82" s="15"/>
    </row>
    <row r="83" spans="1:5" x14ac:dyDescent="0.25">
      <c r="D83" s="14"/>
      <c r="E83" s="15"/>
    </row>
    <row r="84" spans="1:5" x14ac:dyDescent="0.25">
      <c r="D84" s="22"/>
      <c r="E84" s="19"/>
    </row>
    <row r="85" spans="1:5" x14ac:dyDescent="0.25">
      <c r="D85" s="14"/>
      <c r="E85" s="15"/>
    </row>
    <row r="86" spans="1:5" x14ac:dyDescent="0.25">
      <c r="D86" s="22"/>
      <c r="E86" s="19"/>
    </row>
    <row r="87" spans="1:5" x14ac:dyDescent="0.25">
      <c r="D87" s="14"/>
      <c r="E87" s="15"/>
    </row>
    <row r="88" spans="1:5" x14ac:dyDescent="0.25">
      <c r="D88" s="14"/>
      <c r="E88" s="15"/>
    </row>
    <row r="89" spans="1:5" x14ac:dyDescent="0.25">
      <c r="D89" s="14"/>
      <c r="E89" s="15"/>
    </row>
    <row r="90" spans="1:5" x14ac:dyDescent="0.25">
      <c r="D90" s="14"/>
      <c r="E90" s="15"/>
    </row>
    <row r="91" spans="1:5" ht="28.5" customHeight="1" x14ac:dyDescent="0.25">
      <c r="A91" s="32"/>
      <c r="B91" s="32"/>
      <c r="C91" s="32"/>
      <c r="D91" s="33"/>
      <c r="E91" s="34"/>
    </row>
    <row r="92" spans="1:5" x14ac:dyDescent="0.25">
      <c r="C92" s="16"/>
      <c r="D92" s="14"/>
      <c r="E92" s="17"/>
    </row>
    <row r="93" spans="1:5" x14ac:dyDescent="0.25">
      <c r="D93" s="35"/>
      <c r="E93" s="36"/>
    </row>
    <row r="94" spans="1:5" x14ac:dyDescent="0.25">
      <c r="D94" s="14"/>
      <c r="E94" s="15"/>
    </row>
    <row r="95" spans="1:5" x14ac:dyDescent="0.25">
      <c r="D95" s="30"/>
      <c r="E95" s="31"/>
    </row>
    <row r="96" spans="1:5" x14ac:dyDescent="0.25">
      <c r="D96" s="30"/>
      <c r="E96" s="31"/>
    </row>
    <row r="97" spans="3:5" x14ac:dyDescent="0.25">
      <c r="D97" s="14"/>
      <c r="E97" s="15"/>
    </row>
    <row r="98" spans="3:5" x14ac:dyDescent="0.25">
      <c r="D98" s="22"/>
      <c r="E98" s="19"/>
    </row>
    <row r="99" spans="3:5" x14ac:dyDescent="0.25">
      <c r="D99" s="14"/>
      <c r="E99" s="15"/>
    </row>
    <row r="100" spans="3:5" x14ac:dyDescent="0.25">
      <c r="D100" s="14"/>
      <c r="E100" s="15"/>
    </row>
    <row r="101" spans="3:5" x14ac:dyDescent="0.25">
      <c r="D101" s="22"/>
      <c r="E101" s="19"/>
    </row>
    <row r="102" spans="3:5" x14ac:dyDescent="0.25">
      <c r="D102" s="14"/>
      <c r="E102" s="15"/>
    </row>
    <row r="103" spans="3:5" x14ac:dyDescent="0.25">
      <c r="D103" s="30"/>
      <c r="E103" s="31"/>
    </row>
    <row r="104" spans="3:5" x14ac:dyDescent="0.25">
      <c r="D104" s="22"/>
      <c r="E104" s="36"/>
    </row>
    <row r="105" spans="3:5" x14ac:dyDescent="0.25">
      <c r="D105" s="20"/>
      <c r="E105" s="31"/>
    </row>
    <row r="106" spans="3:5" x14ac:dyDescent="0.25">
      <c r="D106" s="22"/>
      <c r="E106" s="19"/>
    </row>
    <row r="107" spans="3:5" x14ac:dyDescent="0.25">
      <c r="D107" s="14"/>
      <c r="E107" s="15"/>
    </row>
    <row r="108" spans="3:5" x14ac:dyDescent="0.25">
      <c r="C108" s="16"/>
      <c r="D108" s="14"/>
      <c r="E108" s="17"/>
    </row>
    <row r="109" spans="3:5" x14ac:dyDescent="0.25">
      <c r="D109" s="20"/>
      <c r="E109" s="19"/>
    </row>
    <row r="110" spans="3:5" x14ac:dyDescent="0.25">
      <c r="D110" s="20"/>
      <c r="E110" s="31"/>
    </row>
    <row r="111" spans="3:5" x14ac:dyDescent="0.25">
      <c r="C111" s="16"/>
      <c r="D111" s="20"/>
      <c r="E111" s="37"/>
    </row>
    <row r="112" spans="3:5" x14ac:dyDescent="0.25">
      <c r="C112" s="16"/>
      <c r="D112" s="22"/>
      <c r="E112" s="23"/>
    </row>
    <row r="113" spans="1:5" x14ac:dyDescent="0.25">
      <c r="D113" s="14"/>
      <c r="E113" s="15"/>
    </row>
    <row r="114" spans="1:5" x14ac:dyDescent="0.25">
      <c r="D114" s="35"/>
      <c r="E114" s="38"/>
    </row>
    <row r="115" spans="1:5" ht="11.25" customHeight="1" x14ac:dyDescent="0.25">
      <c r="D115" s="30"/>
      <c r="E115" s="31"/>
    </row>
    <row r="116" spans="1:5" ht="24" customHeight="1" x14ac:dyDescent="0.25">
      <c r="B116" s="16"/>
      <c r="D116" s="30"/>
      <c r="E116" s="39"/>
    </row>
    <row r="117" spans="1:5" ht="15" customHeight="1" x14ac:dyDescent="0.25">
      <c r="C117" s="16"/>
      <c r="D117" s="30"/>
      <c r="E117" s="39"/>
    </row>
    <row r="118" spans="1:5" ht="11.25" customHeight="1" x14ac:dyDescent="0.25">
      <c r="D118" s="35"/>
      <c r="E118" s="36"/>
    </row>
    <row r="119" spans="1:5" x14ac:dyDescent="0.25">
      <c r="D119" s="30"/>
      <c r="E119" s="31"/>
    </row>
    <row r="120" spans="1:5" ht="13.5" customHeight="1" x14ac:dyDescent="0.25">
      <c r="B120" s="16"/>
      <c r="D120" s="30"/>
      <c r="E120" s="40"/>
    </row>
    <row r="121" spans="1:5" ht="12.75" customHeight="1" x14ac:dyDescent="0.25">
      <c r="C121" s="16"/>
      <c r="D121" s="30"/>
      <c r="E121" s="17"/>
    </row>
    <row r="122" spans="1:5" ht="12.75" customHeight="1" x14ac:dyDescent="0.25">
      <c r="C122" s="16"/>
      <c r="D122" s="22"/>
      <c r="E122" s="23"/>
    </row>
    <row r="123" spans="1:5" x14ac:dyDescent="0.25">
      <c r="D123" s="14"/>
      <c r="E123" s="15"/>
    </row>
    <row r="124" spans="1:5" x14ac:dyDescent="0.25">
      <c r="C124" s="16"/>
      <c r="D124" s="14"/>
      <c r="E124" s="37"/>
    </row>
    <row r="125" spans="1:5" x14ac:dyDescent="0.25">
      <c r="D125" s="35"/>
      <c r="E125" s="36"/>
    </row>
    <row r="126" spans="1:5" x14ac:dyDescent="0.25">
      <c r="D126" s="30"/>
      <c r="E126" s="31"/>
    </row>
    <row r="127" spans="1:5" x14ac:dyDescent="0.25">
      <c r="D127" s="14"/>
      <c r="E127" s="15"/>
    </row>
    <row r="128" spans="1:5" ht="19.5" customHeight="1" x14ac:dyDescent="0.25">
      <c r="A128" s="41"/>
      <c r="B128" s="6"/>
      <c r="C128" s="6"/>
      <c r="D128" s="6"/>
      <c r="E128" s="26"/>
    </row>
    <row r="129" spans="1:5" ht="15" customHeight="1" x14ac:dyDescent="0.25">
      <c r="A129" s="16"/>
      <c r="D129" s="28"/>
      <c r="E129" s="26"/>
    </row>
    <row r="130" spans="1:5" x14ac:dyDescent="0.25">
      <c r="A130" s="16"/>
      <c r="B130" s="16"/>
      <c r="D130" s="28"/>
      <c r="E130" s="17"/>
    </row>
    <row r="131" spans="1:5" x14ac:dyDescent="0.25">
      <c r="C131" s="16"/>
      <c r="D131" s="14"/>
      <c r="E131" s="26"/>
    </row>
    <row r="132" spans="1:5" x14ac:dyDescent="0.25">
      <c r="D132" s="18"/>
      <c r="E132" s="19"/>
    </row>
    <row r="133" spans="1:5" x14ac:dyDescent="0.25">
      <c r="B133" s="16"/>
      <c r="D133" s="14"/>
      <c r="E133" s="17"/>
    </row>
    <row r="134" spans="1:5" x14ac:dyDescent="0.25">
      <c r="C134" s="16"/>
      <c r="D134" s="14"/>
      <c r="E134" s="17"/>
    </row>
    <row r="135" spans="1:5" x14ac:dyDescent="0.25">
      <c r="D135" s="22"/>
      <c r="E135" s="23"/>
    </row>
    <row r="136" spans="1:5" ht="22.5" customHeight="1" x14ac:dyDescent="0.25">
      <c r="C136" s="16"/>
      <c r="D136" s="14"/>
      <c r="E136" s="24"/>
    </row>
    <row r="137" spans="1:5" x14ac:dyDescent="0.25">
      <c r="D137" s="14"/>
      <c r="E137" s="23"/>
    </row>
    <row r="138" spans="1:5" x14ac:dyDescent="0.25">
      <c r="B138" s="16"/>
      <c r="D138" s="20"/>
      <c r="E138" s="26"/>
    </row>
    <row r="139" spans="1:5" x14ac:dyDescent="0.25">
      <c r="C139" s="16"/>
      <c r="D139" s="20"/>
      <c r="E139" s="27"/>
    </row>
    <row r="140" spans="1:5" x14ac:dyDescent="0.25">
      <c r="D140" s="22"/>
      <c r="E140" s="19"/>
    </row>
    <row r="141" spans="1:5" ht="13.5" customHeight="1" x14ac:dyDescent="0.25">
      <c r="A141" s="16"/>
      <c r="D141" s="28"/>
      <c r="E141" s="26"/>
    </row>
    <row r="142" spans="1:5" ht="13.5" customHeight="1" x14ac:dyDescent="0.25">
      <c r="B142" s="16"/>
      <c r="D142" s="14"/>
      <c r="E142" s="26"/>
    </row>
    <row r="143" spans="1:5" ht="13.5" customHeight="1" x14ac:dyDescent="0.25">
      <c r="C143" s="16"/>
      <c r="D143" s="14"/>
      <c r="E143" s="17"/>
    </row>
    <row r="144" spans="1:5" x14ac:dyDescent="0.25">
      <c r="C144" s="16"/>
      <c r="D144" s="22"/>
      <c r="E144" s="19"/>
    </row>
    <row r="145" spans="1:5" x14ac:dyDescent="0.25">
      <c r="C145" s="16"/>
      <c r="D145" s="14"/>
      <c r="E145" s="17"/>
    </row>
    <row r="146" spans="1:5" x14ac:dyDescent="0.25">
      <c r="D146" s="35"/>
      <c r="E146" s="36"/>
    </row>
    <row r="147" spans="1:5" x14ac:dyDescent="0.25">
      <c r="C147" s="16"/>
      <c r="D147" s="20"/>
      <c r="E147" s="37"/>
    </row>
    <row r="148" spans="1:5" x14ac:dyDescent="0.25">
      <c r="C148" s="16"/>
      <c r="D148" s="22"/>
      <c r="E148" s="23"/>
    </row>
    <row r="149" spans="1:5" x14ac:dyDescent="0.25">
      <c r="D149" s="35"/>
      <c r="E149" s="42"/>
    </row>
    <row r="150" spans="1:5" x14ac:dyDescent="0.25">
      <c r="B150" s="16"/>
      <c r="D150" s="30"/>
      <c r="E150" s="40"/>
    </row>
    <row r="151" spans="1:5" x14ac:dyDescent="0.25">
      <c r="C151" s="16"/>
      <c r="D151" s="30"/>
      <c r="E151" s="17"/>
    </row>
    <row r="152" spans="1:5" x14ac:dyDescent="0.25">
      <c r="C152" s="16"/>
      <c r="D152" s="22"/>
      <c r="E152" s="23"/>
    </row>
    <row r="153" spans="1:5" x14ac:dyDescent="0.25">
      <c r="C153" s="16"/>
      <c r="D153" s="22"/>
      <c r="E153" s="23"/>
    </row>
    <row r="154" spans="1:5" x14ac:dyDescent="0.25">
      <c r="D154" s="14"/>
      <c r="E154" s="15"/>
    </row>
    <row r="155" spans="1:5" s="43" customFormat="1" ht="18" customHeight="1" x14ac:dyDescent="0.3">
      <c r="A155" s="178"/>
      <c r="B155" s="179"/>
      <c r="C155" s="179"/>
      <c r="D155" s="179"/>
      <c r="E155" s="179"/>
    </row>
    <row r="156" spans="1:5" ht="28.5" customHeight="1" x14ac:dyDescent="0.25">
      <c r="A156" s="32"/>
      <c r="B156" s="32"/>
      <c r="C156" s="32"/>
      <c r="D156" s="33"/>
      <c r="E156" s="34"/>
    </row>
    <row r="158" spans="1:5" ht="15.6" x14ac:dyDescent="0.25">
      <c r="A158" s="45"/>
      <c r="B158" s="16"/>
      <c r="C158" s="16"/>
      <c r="D158" s="46"/>
      <c r="E158" s="5"/>
    </row>
    <row r="159" spans="1:5" x14ac:dyDescent="0.25">
      <c r="A159" s="16"/>
      <c r="B159" s="16"/>
      <c r="C159" s="16"/>
      <c r="D159" s="46"/>
      <c r="E159" s="5"/>
    </row>
    <row r="160" spans="1:5" ht="17.25" customHeight="1" x14ac:dyDescent="0.25">
      <c r="A160" s="16"/>
      <c r="B160" s="16"/>
      <c r="C160" s="16"/>
      <c r="D160" s="46"/>
      <c r="E160" s="5"/>
    </row>
    <row r="161" spans="1:5" ht="13.5" customHeight="1" x14ac:dyDescent="0.25">
      <c r="A161" s="16"/>
      <c r="B161" s="16"/>
      <c r="C161" s="16"/>
      <c r="D161" s="46"/>
      <c r="E161" s="5"/>
    </row>
    <row r="162" spans="1:5" x14ac:dyDescent="0.25">
      <c r="A162" s="16"/>
      <c r="B162" s="16"/>
      <c r="C162" s="16"/>
      <c r="D162" s="46"/>
      <c r="E162" s="5"/>
    </row>
    <row r="163" spans="1:5" x14ac:dyDescent="0.25">
      <c r="A163" s="16"/>
      <c r="B163" s="16"/>
      <c r="C163" s="16"/>
    </row>
    <row r="164" spans="1:5" x14ac:dyDescent="0.25">
      <c r="A164" s="16"/>
      <c r="B164" s="16"/>
      <c r="C164" s="16"/>
      <c r="D164" s="46"/>
      <c r="E164" s="5"/>
    </row>
    <row r="165" spans="1:5" x14ac:dyDescent="0.25">
      <c r="A165" s="16"/>
      <c r="B165" s="16"/>
      <c r="C165" s="16"/>
      <c r="D165" s="46"/>
      <c r="E165" s="47"/>
    </row>
    <row r="166" spans="1:5" x14ac:dyDescent="0.25">
      <c r="A166" s="16"/>
      <c r="B166" s="16"/>
      <c r="C166" s="16"/>
      <c r="D166" s="46"/>
      <c r="E166" s="5"/>
    </row>
    <row r="167" spans="1:5" ht="22.5" customHeight="1" x14ac:dyDescent="0.25">
      <c r="A167" s="16"/>
      <c r="B167" s="16"/>
      <c r="C167" s="16"/>
      <c r="D167" s="46"/>
      <c r="E167" s="24"/>
    </row>
    <row r="168" spans="1:5" ht="22.5" customHeight="1" x14ac:dyDescent="0.25">
      <c r="D168" s="22"/>
      <c r="E168" s="25"/>
    </row>
  </sheetData>
  <mergeCells count="8">
    <mergeCell ref="A155:E155"/>
    <mergeCell ref="B3:H3"/>
    <mergeCell ref="B43:H43"/>
    <mergeCell ref="A1:H1"/>
    <mergeCell ref="B17:H17"/>
    <mergeCell ref="B19:H19"/>
    <mergeCell ref="B30:H30"/>
    <mergeCell ref="B32:H32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60" firstPageNumber="2" orientation="landscape" useFirstPageNumber="1" r:id="rId1"/>
  <headerFooter alignWithMargins="0"/>
  <rowBreaks count="3" manualBreakCount="3">
    <brk id="17" max="8" man="1"/>
    <brk id="89" max="9" man="1"/>
    <brk id="153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65"/>
  <sheetViews>
    <sheetView tabSelected="1" topLeftCell="A25" workbookViewId="0">
      <selection activeCell="A37" sqref="A37:J73"/>
    </sheetView>
  </sheetViews>
  <sheetFormatPr defaultColWidth="11.44140625" defaultRowHeight="13.2" x14ac:dyDescent="0.25"/>
  <cols>
    <col min="1" max="1" width="12.5546875" style="63" customWidth="1"/>
    <col min="2" max="2" width="34.33203125" style="64" customWidth="1"/>
    <col min="3" max="3" width="20.33203125" style="2" customWidth="1"/>
    <col min="4" max="10" width="13.6640625" style="2" customWidth="1"/>
    <col min="11" max="16384" width="11.44140625" style="3"/>
  </cols>
  <sheetData>
    <row r="1" spans="1:12" ht="18" customHeight="1" x14ac:dyDescent="0.25">
      <c r="A1" s="186" t="s">
        <v>17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2" ht="12.75" customHeight="1" x14ac:dyDescent="0.25">
      <c r="A2" s="82"/>
      <c r="B2" s="87"/>
      <c r="C2" s="87"/>
      <c r="D2" s="87"/>
      <c r="E2" s="87"/>
      <c r="F2" s="87"/>
      <c r="G2" s="87"/>
      <c r="H2" s="87"/>
      <c r="I2" s="87"/>
      <c r="J2" s="87"/>
    </row>
    <row r="3" spans="1:12" s="5" customFormat="1" ht="92.4" x14ac:dyDescent="0.25">
      <c r="A3" s="4" t="s">
        <v>18</v>
      </c>
      <c r="B3" s="86" t="s">
        <v>19</v>
      </c>
      <c r="C3" s="4" t="s">
        <v>42</v>
      </c>
      <c r="D3" s="4" t="s">
        <v>10</v>
      </c>
      <c r="E3" s="4" t="s">
        <v>11</v>
      </c>
      <c r="F3" s="4" t="s">
        <v>69</v>
      </c>
      <c r="G3" s="4" t="s">
        <v>12</v>
      </c>
      <c r="H3" s="4" t="s">
        <v>20</v>
      </c>
      <c r="I3" s="4" t="s">
        <v>14</v>
      </c>
      <c r="J3" s="4" t="s">
        <v>15</v>
      </c>
    </row>
    <row r="4" spans="1:12" x14ac:dyDescent="0.25">
      <c r="A4" s="101"/>
      <c r="B4" s="89"/>
      <c r="C4" s="90"/>
      <c r="D4" s="90"/>
      <c r="E4" s="90"/>
      <c r="F4" s="90"/>
      <c r="G4" s="90"/>
      <c r="H4" s="90"/>
      <c r="I4" s="90"/>
      <c r="J4" s="90"/>
    </row>
    <row r="5" spans="1:12" s="5" customFormat="1" x14ac:dyDescent="0.25">
      <c r="A5" s="102"/>
      <c r="B5" s="137" t="s">
        <v>65</v>
      </c>
      <c r="C5" s="103"/>
      <c r="D5" s="103"/>
      <c r="E5" s="103"/>
      <c r="F5" s="103"/>
      <c r="G5" s="103"/>
      <c r="H5" s="103"/>
      <c r="I5" s="103"/>
      <c r="J5" s="103"/>
      <c r="K5" s="148"/>
      <c r="L5" s="148"/>
    </row>
    <row r="6" spans="1:12" ht="12.75" customHeight="1" x14ac:dyDescent="0.25">
      <c r="A6" s="100"/>
      <c r="B6" s="95"/>
      <c r="C6" s="96"/>
      <c r="D6" s="96"/>
      <c r="E6" s="96"/>
      <c r="F6" s="96"/>
      <c r="G6" s="96"/>
      <c r="H6" s="96"/>
      <c r="I6" s="96"/>
      <c r="J6" s="96"/>
      <c r="K6" s="149"/>
      <c r="L6" s="149"/>
    </row>
    <row r="7" spans="1:12" s="5" customFormat="1" x14ac:dyDescent="0.25">
      <c r="A7" s="97" t="s">
        <v>45</v>
      </c>
      <c r="B7" s="98" t="s">
        <v>49</v>
      </c>
      <c r="C7" s="99"/>
      <c r="D7" s="99"/>
      <c r="E7" s="99"/>
      <c r="F7" s="99"/>
      <c r="G7" s="99"/>
      <c r="H7" s="99"/>
      <c r="I7" s="99"/>
      <c r="J7" s="99"/>
      <c r="K7" s="148"/>
      <c r="L7" s="148"/>
    </row>
    <row r="8" spans="1:12" s="5" customFormat="1" ht="12.75" customHeight="1" x14ac:dyDescent="0.25">
      <c r="A8" s="97" t="s">
        <v>43</v>
      </c>
      <c r="B8" s="98" t="s">
        <v>50</v>
      </c>
      <c r="C8" s="145"/>
      <c r="D8" s="99"/>
      <c r="E8" s="99"/>
      <c r="F8" s="99"/>
      <c r="G8" s="99"/>
      <c r="H8" s="99"/>
      <c r="I8" s="99"/>
      <c r="J8" s="99"/>
      <c r="K8" s="148"/>
      <c r="L8" s="148"/>
    </row>
    <row r="9" spans="1:12" s="5" customFormat="1" x14ac:dyDescent="0.25">
      <c r="A9" s="100">
        <v>3</v>
      </c>
      <c r="B9" s="98" t="s">
        <v>47</v>
      </c>
      <c r="C9" s="146">
        <f>SUM(C10+C14+C19+C23)</f>
        <v>4107766</v>
      </c>
      <c r="D9" s="99"/>
      <c r="E9" s="139">
        <v>1000</v>
      </c>
      <c r="F9" s="139">
        <v>1000</v>
      </c>
      <c r="G9" s="139">
        <f>G10+G14+G19+G23</f>
        <v>4095766</v>
      </c>
      <c r="H9" s="139">
        <v>10000</v>
      </c>
      <c r="I9" s="99"/>
      <c r="J9" s="99"/>
      <c r="K9" s="150"/>
      <c r="L9" s="148"/>
    </row>
    <row r="10" spans="1:12" s="5" customFormat="1" x14ac:dyDescent="0.25">
      <c r="A10" s="100">
        <v>31</v>
      </c>
      <c r="B10" s="98" t="s">
        <v>21</v>
      </c>
      <c r="C10" s="146">
        <f>SUM(C11:C13)</f>
        <v>3832726</v>
      </c>
      <c r="D10" s="99"/>
      <c r="E10" s="99"/>
      <c r="F10" s="99"/>
      <c r="G10" s="139">
        <f>SUM(G11:G13)</f>
        <v>3832726</v>
      </c>
      <c r="H10" s="99"/>
      <c r="I10" s="99"/>
      <c r="J10" s="99"/>
      <c r="K10" s="148"/>
      <c r="L10" s="148"/>
    </row>
    <row r="11" spans="1:12" x14ac:dyDescent="0.25">
      <c r="A11" s="94">
        <v>311</v>
      </c>
      <c r="B11" s="95" t="s">
        <v>22</v>
      </c>
      <c r="C11" s="147">
        <v>3183600</v>
      </c>
      <c r="D11" s="96"/>
      <c r="E11" s="96"/>
      <c r="F11" s="96"/>
      <c r="G11" s="138">
        <v>3183600</v>
      </c>
      <c r="H11" s="96"/>
      <c r="I11" s="96"/>
      <c r="J11" s="96"/>
      <c r="K11" s="149"/>
      <c r="L11" s="149"/>
    </row>
    <row r="12" spans="1:12" x14ac:dyDescent="0.25">
      <c r="A12" s="94">
        <v>312</v>
      </c>
      <c r="B12" s="95" t="s">
        <v>23</v>
      </c>
      <c r="C12" s="147">
        <v>123826</v>
      </c>
      <c r="D12" s="96"/>
      <c r="E12" s="96"/>
      <c r="F12" s="96"/>
      <c r="G12" s="138">
        <v>123826</v>
      </c>
      <c r="H12" s="96"/>
      <c r="I12" s="96"/>
      <c r="J12" s="96"/>
      <c r="K12" s="149"/>
      <c r="L12" s="149"/>
    </row>
    <row r="13" spans="1:12" x14ac:dyDescent="0.25">
      <c r="A13" s="94">
        <v>313</v>
      </c>
      <c r="B13" s="95" t="s">
        <v>24</v>
      </c>
      <c r="C13" s="147">
        <v>525300</v>
      </c>
      <c r="D13" s="96"/>
      <c r="E13" s="96"/>
      <c r="F13" s="96"/>
      <c r="G13" s="138">
        <v>525300</v>
      </c>
      <c r="H13" s="96"/>
      <c r="I13" s="96"/>
      <c r="J13" s="96"/>
      <c r="K13" s="149"/>
      <c r="L13" s="149"/>
    </row>
    <row r="14" spans="1:12" s="5" customFormat="1" x14ac:dyDescent="0.25">
      <c r="A14" s="100">
        <v>32</v>
      </c>
      <c r="B14" s="98" t="s">
        <v>25</v>
      </c>
      <c r="C14" s="146">
        <f>SUM(C15:C18)</f>
        <v>256560</v>
      </c>
      <c r="D14" s="99"/>
      <c r="E14" s="139">
        <v>1000</v>
      </c>
      <c r="F14" s="139">
        <v>1000</v>
      </c>
      <c r="G14" s="139">
        <f>SUM(G15:G18)</f>
        <v>244560</v>
      </c>
      <c r="H14" s="139">
        <v>10000</v>
      </c>
      <c r="I14" s="99"/>
      <c r="J14" s="99"/>
      <c r="K14" s="150"/>
      <c r="L14" s="148"/>
    </row>
    <row r="15" spans="1:12" x14ac:dyDescent="0.25">
      <c r="A15" s="94">
        <v>321</v>
      </c>
      <c r="B15" s="95" t="s">
        <v>26</v>
      </c>
      <c r="C15" s="147">
        <v>120150</v>
      </c>
      <c r="D15" s="96"/>
      <c r="E15" s="96"/>
      <c r="F15" s="96"/>
      <c r="G15" s="138">
        <v>120150</v>
      </c>
      <c r="H15" s="96"/>
      <c r="I15" s="96"/>
      <c r="J15" s="96"/>
      <c r="K15" s="149"/>
      <c r="L15" s="149"/>
    </row>
    <row r="16" spans="1:12" x14ac:dyDescent="0.25">
      <c r="A16" s="94">
        <v>322</v>
      </c>
      <c r="B16" s="95" t="s">
        <v>27</v>
      </c>
      <c r="C16" s="138">
        <v>57900</v>
      </c>
      <c r="D16" s="96"/>
      <c r="E16" s="138">
        <v>1000</v>
      </c>
      <c r="F16" s="138">
        <v>1000</v>
      </c>
      <c r="G16" s="138">
        <v>45900</v>
      </c>
      <c r="H16" s="138">
        <v>10000</v>
      </c>
      <c r="I16" s="96"/>
      <c r="J16" s="96"/>
      <c r="K16" s="149"/>
      <c r="L16" s="149"/>
    </row>
    <row r="17" spans="1:12" x14ac:dyDescent="0.25">
      <c r="A17" s="94">
        <v>323</v>
      </c>
      <c r="B17" s="95" t="s">
        <v>28</v>
      </c>
      <c r="C17" s="138">
        <v>47460</v>
      </c>
      <c r="D17" s="96"/>
      <c r="E17" s="96"/>
      <c r="F17" s="96"/>
      <c r="G17" s="138">
        <v>47460</v>
      </c>
      <c r="H17" s="96"/>
      <c r="I17" s="96"/>
      <c r="J17" s="96"/>
      <c r="K17" s="149"/>
      <c r="L17" s="149"/>
    </row>
    <row r="18" spans="1:12" s="134" customFormat="1" x14ac:dyDescent="0.25">
      <c r="A18" s="94">
        <v>329</v>
      </c>
      <c r="B18" s="95" t="s">
        <v>68</v>
      </c>
      <c r="C18" s="138">
        <v>31050</v>
      </c>
      <c r="D18" s="96"/>
      <c r="E18" s="96"/>
      <c r="F18" s="96"/>
      <c r="G18" s="138">
        <v>31050</v>
      </c>
      <c r="H18" s="96"/>
      <c r="I18" s="96"/>
      <c r="J18" s="96"/>
      <c r="K18" s="149"/>
      <c r="L18" s="149"/>
    </row>
    <row r="19" spans="1:12" s="5" customFormat="1" x14ac:dyDescent="0.25">
      <c r="A19" s="100">
        <v>34</v>
      </c>
      <c r="B19" s="98" t="s">
        <v>29</v>
      </c>
      <c r="C19" s="139">
        <f>C20</f>
        <v>14880</v>
      </c>
      <c r="D19" s="99"/>
      <c r="E19" s="99"/>
      <c r="F19" s="99"/>
      <c r="G19" s="139">
        <f>G20</f>
        <v>14880</v>
      </c>
      <c r="H19" s="99"/>
      <c r="I19" s="99"/>
      <c r="J19" s="99"/>
      <c r="K19" s="148"/>
      <c r="L19" s="148"/>
    </row>
    <row r="20" spans="1:12" x14ac:dyDescent="0.25">
      <c r="A20" s="94">
        <v>343</v>
      </c>
      <c r="B20" s="95" t="s">
        <v>30</v>
      </c>
      <c r="C20" s="138">
        <v>14880</v>
      </c>
      <c r="D20" s="96"/>
      <c r="E20" s="96"/>
      <c r="F20" s="96"/>
      <c r="G20" s="138">
        <v>14880</v>
      </c>
      <c r="H20" s="96"/>
      <c r="I20" s="96"/>
      <c r="J20" s="96"/>
      <c r="K20" s="149"/>
      <c r="L20" s="149"/>
    </row>
    <row r="21" spans="1:12" x14ac:dyDescent="0.25">
      <c r="A21" s="94"/>
      <c r="B21" s="95"/>
      <c r="C21" s="96"/>
      <c r="D21" s="96"/>
      <c r="E21" s="96"/>
      <c r="F21" s="96"/>
      <c r="G21" s="96"/>
      <c r="H21" s="96"/>
      <c r="I21" s="96"/>
      <c r="J21" s="96"/>
      <c r="K21" s="149"/>
      <c r="L21" s="149"/>
    </row>
    <row r="22" spans="1:12" x14ac:dyDescent="0.25">
      <c r="A22" s="97" t="s">
        <v>44</v>
      </c>
      <c r="B22" s="98" t="s">
        <v>70</v>
      </c>
      <c r="C22" s="96"/>
      <c r="D22" s="96"/>
      <c r="E22" s="96"/>
      <c r="F22" s="96"/>
      <c r="G22" s="96"/>
      <c r="H22" s="96"/>
      <c r="I22" s="96"/>
      <c r="J22" s="96"/>
      <c r="K22" s="149"/>
      <c r="L22" s="149"/>
    </row>
    <row r="23" spans="1:12" x14ac:dyDescent="0.25">
      <c r="A23" s="100">
        <v>3</v>
      </c>
      <c r="B23" s="98" t="s">
        <v>47</v>
      </c>
      <c r="C23" s="139">
        <f>SUM(C24)</f>
        <v>3600</v>
      </c>
      <c r="D23" s="96"/>
      <c r="E23" s="96"/>
      <c r="F23" s="96"/>
      <c r="G23" s="139">
        <v>3600</v>
      </c>
      <c r="H23" s="96"/>
      <c r="I23" s="96"/>
      <c r="J23" s="96"/>
      <c r="K23" s="149"/>
      <c r="L23" s="149"/>
    </row>
    <row r="24" spans="1:12" x14ac:dyDescent="0.25">
      <c r="A24" s="100">
        <v>32</v>
      </c>
      <c r="B24" s="98" t="s">
        <v>25</v>
      </c>
      <c r="C24" s="139">
        <v>3600</v>
      </c>
      <c r="D24" s="96"/>
      <c r="E24" s="96"/>
      <c r="F24" s="96"/>
      <c r="G24" s="152">
        <v>3600</v>
      </c>
      <c r="H24" s="96"/>
      <c r="I24" s="96"/>
      <c r="J24" s="96"/>
      <c r="K24" s="149"/>
      <c r="L24" s="149"/>
    </row>
    <row r="25" spans="1:12" s="135" customFormat="1" x14ac:dyDescent="0.25">
      <c r="A25" s="94">
        <v>321</v>
      </c>
      <c r="B25" s="151" t="s">
        <v>71</v>
      </c>
      <c r="C25" s="138">
        <v>3600</v>
      </c>
      <c r="D25" s="96"/>
      <c r="E25" s="96"/>
      <c r="F25" s="96"/>
      <c r="G25" s="138">
        <v>3600</v>
      </c>
      <c r="H25" s="96"/>
      <c r="I25" s="96"/>
      <c r="J25" s="96"/>
      <c r="K25" s="149"/>
      <c r="L25" s="149"/>
    </row>
    <row r="26" spans="1:12" s="5" customFormat="1" x14ac:dyDescent="0.25">
      <c r="A26" s="94">
        <v>322</v>
      </c>
      <c r="B26" s="95" t="s">
        <v>27</v>
      </c>
      <c r="C26" s="99"/>
      <c r="D26" s="99"/>
      <c r="E26" s="99"/>
      <c r="F26" s="99"/>
      <c r="G26" s="99"/>
      <c r="H26" s="99"/>
      <c r="I26" s="99"/>
      <c r="J26" s="99"/>
      <c r="K26" s="148"/>
      <c r="L26" s="148"/>
    </row>
    <row r="27" spans="1:12" x14ac:dyDescent="0.25">
      <c r="A27" s="94">
        <v>323</v>
      </c>
      <c r="B27" s="95" t="s">
        <v>28</v>
      </c>
      <c r="C27" s="96"/>
      <c r="D27" s="96"/>
      <c r="E27" s="96"/>
      <c r="F27" s="96"/>
      <c r="G27" s="96"/>
      <c r="H27" s="96"/>
      <c r="I27" s="96"/>
      <c r="J27" s="96"/>
      <c r="K27" s="149"/>
      <c r="L27" s="149"/>
    </row>
    <row r="28" spans="1:12" s="5" customFormat="1" ht="26.4" x14ac:dyDescent="0.25">
      <c r="A28" s="100">
        <v>4</v>
      </c>
      <c r="B28" s="98" t="s">
        <v>31</v>
      </c>
      <c r="C28" s="146">
        <f>C29</f>
        <v>20500</v>
      </c>
      <c r="D28" s="99"/>
      <c r="E28" s="99"/>
      <c r="F28" s="99"/>
      <c r="G28" s="139">
        <f>G29</f>
        <v>5500</v>
      </c>
      <c r="H28" s="139">
        <f>H29</f>
        <v>15000</v>
      </c>
      <c r="I28" s="99"/>
      <c r="J28" s="99"/>
      <c r="K28" s="148"/>
      <c r="L28" s="148"/>
    </row>
    <row r="29" spans="1:12" ht="26.4" x14ac:dyDescent="0.25">
      <c r="A29" s="100">
        <v>42</v>
      </c>
      <c r="B29" s="98" t="s">
        <v>52</v>
      </c>
      <c r="C29" s="138">
        <f>SUM(C31:C32)</f>
        <v>20500</v>
      </c>
      <c r="D29" s="96"/>
      <c r="E29" s="96"/>
      <c r="F29" s="96"/>
      <c r="G29" s="138">
        <f>G32</f>
        <v>5500</v>
      </c>
      <c r="H29" s="138">
        <v>15000</v>
      </c>
      <c r="I29" s="96"/>
      <c r="J29" s="96"/>
      <c r="K29" s="149"/>
      <c r="L29" s="149"/>
    </row>
    <row r="30" spans="1:12" x14ac:dyDescent="0.25">
      <c r="A30" s="94">
        <v>421</v>
      </c>
      <c r="B30" s="95" t="s">
        <v>46</v>
      </c>
      <c r="C30" s="96"/>
      <c r="D30" s="96"/>
      <c r="E30" s="96"/>
      <c r="F30" s="96"/>
      <c r="G30" s="96"/>
      <c r="H30" s="96"/>
      <c r="I30" s="96"/>
      <c r="J30" s="96"/>
    </row>
    <row r="31" spans="1:12" s="5" customFormat="1" ht="12.75" customHeight="1" x14ac:dyDescent="0.25">
      <c r="A31" s="94">
        <v>422</v>
      </c>
      <c r="B31" s="95" t="s">
        <v>66</v>
      </c>
      <c r="C31" s="138">
        <v>15000</v>
      </c>
      <c r="D31" s="99"/>
      <c r="E31" s="99"/>
      <c r="F31" s="99"/>
      <c r="G31" s="99"/>
      <c r="H31" s="138">
        <v>15000</v>
      </c>
      <c r="I31" s="99"/>
      <c r="J31" s="99"/>
    </row>
    <row r="32" spans="1:12" s="5" customFormat="1" ht="12.75" customHeight="1" x14ac:dyDescent="0.25">
      <c r="A32" s="94">
        <v>424</v>
      </c>
      <c r="B32" s="95" t="s">
        <v>67</v>
      </c>
      <c r="C32" s="138">
        <v>5500</v>
      </c>
      <c r="D32" s="96"/>
      <c r="E32" s="96"/>
      <c r="F32" s="96"/>
      <c r="G32" s="138">
        <v>5500</v>
      </c>
      <c r="H32" s="99"/>
      <c r="I32" s="99"/>
      <c r="J32" s="99"/>
    </row>
    <row r="33" spans="1:11" s="5" customFormat="1" ht="19.2" customHeight="1" x14ac:dyDescent="0.25">
      <c r="A33" s="100"/>
      <c r="B33" s="140"/>
      <c r="C33" s="141"/>
      <c r="D33" s="141"/>
      <c r="E33" s="141"/>
      <c r="F33" s="141"/>
      <c r="G33" s="141"/>
      <c r="H33" s="142"/>
      <c r="I33" s="99"/>
      <c r="J33" s="99"/>
    </row>
    <row r="34" spans="1:11" s="5" customFormat="1" ht="30.6" customHeight="1" x14ac:dyDescent="0.25">
      <c r="A34" s="100"/>
      <c r="B34" s="98"/>
      <c r="C34" s="139">
        <f>SUM(C28+C9)</f>
        <v>4128266</v>
      </c>
      <c r="D34" s="139"/>
      <c r="E34" s="99"/>
      <c r="F34" s="139"/>
      <c r="G34" s="139"/>
      <c r="H34" s="139"/>
      <c r="I34" s="139"/>
      <c r="J34" s="99"/>
    </row>
    <row r="35" spans="1:11" s="5" customFormat="1" x14ac:dyDescent="0.25">
      <c r="A35" s="94"/>
      <c r="B35" s="95"/>
      <c r="C35" s="99"/>
      <c r="D35" s="99"/>
      <c r="E35" s="99"/>
      <c r="F35" s="99"/>
      <c r="G35" s="99"/>
      <c r="H35" s="99"/>
      <c r="I35" s="99"/>
      <c r="J35" s="99"/>
    </row>
    <row r="36" spans="1:11" x14ac:dyDescent="0.25">
      <c r="A36" s="61"/>
      <c r="B36" s="8"/>
      <c r="C36" s="3"/>
      <c r="D36" s="3"/>
      <c r="E36" s="3"/>
      <c r="F36" s="3"/>
      <c r="G36" s="3"/>
      <c r="H36" s="3"/>
      <c r="I36" s="3"/>
      <c r="J36" s="3"/>
    </row>
    <row r="37" spans="1:11" ht="92.4" x14ac:dyDescent="0.25">
      <c r="A37" s="4" t="s">
        <v>18</v>
      </c>
      <c r="B37" s="86" t="s">
        <v>19</v>
      </c>
      <c r="C37" s="4" t="s">
        <v>55</v>
      </c>
      <c r="D37" s="4" t="s">
        <v>10</v>
      </c>
      <c r="E37" s="4" t="s">
        <v>11</v>
      </c>
      <c r="F37" s="4" t="s">
        <v>69</v>
      </c>
      <c r="G37" s="4" t="s">
        <v>12</v>
      </c>
      <c r="H37" s="4" t="s">
        <v>20</v>
      </c>
      <c r="I37" s="4" t="s">
        <v>14</v>
      </c>
      <c r="J37" s="4" t="s">
        <v>15</v>
      </c>
    </row>
    <row r="38" spans="1:11" x14ac:dyDescent="0.25">
      <c r="A38" s="88"/>
      <c r="B38" s="89"/>
      <c r="C38" s="90"/>
      <c r="D38" s="90"/>
      <c r="E38" s="90"/>
      <c r="F38" s="90"/>
      <c r="G38" s="90"/>
      <c r="H38" s="90"/>
      <c r="I38" s="90"/>
      <c r="J38" s="90"/>
    </row>
    <row r="39" spans="1:11" x14ac:dyDescent="0.25">
      <c r="A39" s="91"/>
      <c r="B39" s="92" t="s">
        <v>65</v>
      </c>
      <c r="C39" s="93"/>
      <c r="D39" s="93"/>
      <c r="E39" s="93"/>
      <c r="F39" s="93"/>
      <c r="G39" s="93"/>
      <c r="H39" s="93"/>
      <c r="I39" s="93"/>
      <c r="J39" s="93"/>
    </row>
    <row r="40" spans="1:11" x14ac:dyDescent="0.25">
      <c r="A40" s="94"/>
      <c r="B40" s="95"/>
      <c r="C40" s="96"/>
      <c r="D40" s="96"/>
      <c r="E40" s="96"/>
      <c r="F40" s="96"/>
      <c r="G40" s="96"/>
      <c r="H40" s="96"/>
      <c r="I40" s="96"/>
      <c r="J40" s="96"/>
    </row>
    <row r="41" spans="1:11" s="5" customFormat="1" x14ac:dyDescent="0.25">
      <c r="A41" s="97" t="s">
        <v>45</v>
      </c>
      <c r="B41" s="98" t="s">
        <v>49</v>
      </c>
      <c r="C41" s="99"/>
      <c r="D41" s="99"/>
      <c r="E41" s="99"/>
      <c r="F41" s="99"/>
      <c r="G41" s="99"/>
      <c r="H41" s="99"/>
      <c r="I41" s="99"/>
      <c r="J41" s="99"/>
    </row>
    <row r="42" spans="1:11" x14ac:dyDescent="0.25">
      <c r="A42" s="97" t="s">
        <v>43</v>
      </c>
      <c r="B42" s="98" t="s">
        <v>50</v>
      </c>
      <c r="C42" s="96"/>
      <c r="D42" s="96"/>
      <c r="E42" s="96"/>
      <c r="F42" s="96"/>
      <c r="G42" s="96"/>
      <c r="H42" s="96"/>
      <c r="I42" s="96"/>
      <c r="J42" s="96"/>
    </row>
    <row r="43" spans="1:11" x14ac:dyDescent="0.25">
      <c r="A43" s="100">
        <v>3</v>
      </c>
      <c r="B43" s="98" t="s">
        <v>47</v>
      </c>
      <c r="C43" s="139">
        <f>SUM(C45+C44)</f>
        <v>3920535</v>
      </c>
      <c r="D43" s="96"/>
      <c r="E43" s="139">
        <v>1000</v>
      </c>
      <c r="F43" s="139">
        <v>1000</v>
      </c>
      <c r="G43" s="139">
        <f>G44+G45</f>
        <v>3908535</v>
      </c>
      <c r="H43" s="139">
        <v>10000</v>
      </c>
      <c r="I43" s="96"/>
      <c r="J43" s="96"/>
      <c r="K43" s="38"/>
    </row>
    <row r="44" spans="1:11" x14ac:dyDescent="0.25">
      <c r="A44" s="100">
        <v>31</v>
      </c>
      <c r="B44" s="98" t="s">
        <v>21</v>
      </c>
      <c r="C44" s="138">
        <v>3892053</v>
      </c>
      <c r="D44" s="96"/>
      <c r="E44" s="96"/>
      <c r="F44" s="96"/>
      <c r="G44" s="138">
        <v>3892053</v>
      </c>
      <c r="H44" s="96"/>
      <c r="I44" s="96"/>
      <c r="J44" s="96"/>
    </row>
    <row r="45" spans="1:11" x14ac:dyDescent="0.25">
      <c r="A45" s="100">
        <v>32</v>
      </c>
      <c r="B45" s="98" t="s">
        <v>25</v>
      </c>
      <c r="C45" s="138">
        <v>28482</v>
      </c>
      <c r="D45" s="96"/>
      <c r="E45" s="138">
        <v>1000</v>
      </c>
      <c r="F45" s="138">
        <v>1000</v>
      </c>
      <c r="G45" s="138">
        <v>16482</v>
      </c>
      <c r="H45" s="138">
        <v>10000</v>
      </c>
      <c r="I45" s="96"/>
      <c r="J45" s="96"/>
    </row>
    <row r="46" spans="1:11" x14ac:dyDescent="0.25">
      <c r="A46" s="100">
        <v>34</v>
      </c>
      <c r="B46" s="98" t="s">
        <v>29</v>
      </c>
      <c r="C46" s="96"/>
      <c r="D46" s="96"/>
      <c r="E46" s="96"/>
      <c r="F46" s="96"/>
      <c r="G46" s="96"/>
      <c r="H46" s="96"/>
      <c r="I46" s="96"/>
      <c r="J46" s="96"/>
    </row>
    <row r="47" spans="1:11" x14ac:dyDescent="0.25">
      <c r="A47" s="94"/>
      <c r="B47" s="95"/>
      <c r="C47" s="138"/>
      <c r="D47" s="96"/>
      <c r="E47" s="96"/>
      <c r="F47" s="96"/>
      <c r="G47" s="138"/>
      <c r="H47" s="96"/>
      <c r="I47" s="96"/>
      <c r="J47" s="96"/>
    </row>
    <row r="48" spans="1:11" s="5" customFormat="1" x14ac:dyDescent="0.25">
      <c r="A48" s="97" t="s">
        <v>44</v>
      </c>
      <c r="B48" s="98" t="s">
        <v>51</v>
      </c>
      <c r="C48" s="99"/>
      <c r="D48" s="99"/>
      <c r="E48" s="99"/>
      <c r="F48" s="99"/>
      <c r="G48" s="99"/>
      <c r="H48" s="99"/>
      <c r="I48" s="99"/>
      <c r="J48" s="99"/>
    </row>
    <row r="49" spans="1:10" x14ac:dyDescent="0.25">
      <c r="A49" s="100">
        <v>3</v>
      </c>
      <c r="B49" s="98" t="s">
        <v>47</v>
      </c>
      <c r="C49" s="96"/>
      <c r="D49" s="96"/>
      <c r="E49" s="96"/>
      <c r="F49" s="96"/>
      <c r="G49" s="96"/>
      <c r="H49" s="96"/>
      <c r="I49" s="96"/>
      <c r="J49" s="96"/>
    </row>
    <row r="50" spans="1:10" x14ac:dyDescent="0.25">
      <c r="A50" s="100">
        <v>32</v>
      </c>
      <c r="B50" s="98" t="s">
        <v>25</v>
      </c>
      <c r="C50" s="96"/>
      <c r="D50" s="96"/>
      <c r="E50" s="96"/>
      <c r="F50" s="96"/>
      <c r="G50" s="96"/>
      <c r="H50" s="96"/>
      <c r="I50" s="96"/>
      <c r="J50" s="96"/>
    </row>
    <row r="51" spans="1:10" ht="26.4" x14ac:dyDescent="0.25">
      <c r="A51" s="100">
        <v>4</v>
      </c>
      <c r="B51" s="98" t="s">
        <v>31</v>
      </c>
      <c r="C51" s="139">
        <v>10000</v>
      </c>
      <c r="D51" s="96"/>
      <c r="E51" s="96"/>
      <c r="F51" s="96"/>
      <c r="G51" s="96"/>
      <c r="H51" s="139">
        <v>10000</v>
      </c>
      <c r="I51" s="96"/>
      <c r="J51" s="96"/>
    </row>
    <row r="52" spans="1:10" ht="26.4" x14ac:dyDescent="0.25">
      <c r="A52" s="100">
        <v>42</v>
      </c>
      <c r="B52" s="98" t="s">
        <v>32</v>
      </c>
      <c r="C52" s="138">
        <v>10000</v>
      </c>
      <c r="D52" s="96"/>
      <c r="E52" s="96"/>
      <c r="F52" s="96"/>
      <c r="G52" s="96"/>
      <c r="H52" s="138">
        <v>10000</v>
      </c>
      <c r="I52" s="96"/>
      <c r="J52" s="96"/>
    </row>
    <row r="53" spans="1:10" x14ac:dyDescent="0.25">
      <c r="A53" s="100"/>
      <c r="B53" s="98"/>
      <c r="C53" s="138"/>
      <c r="D53" s="96"/>
      <c r="E53" s="96"/>
      <c r="F53" s="96"/>
      <c r="G53" s="138"/>
      <c r="H53" s="96"/>
      <c r="I53" s="96"/>
      <c r="J53" s="96"/>
    </row>
    <row r="54" spans="1:10" x14ac:dyDescent="0.25">
      <c r="A54" s="124"/>
      <c r="B54" s="125"/>
      <c r="C54" s="144"/>
      <c r="D54" s="126"/>
      <c r="E54" s="126"/>
      <c r="F54" s="126"/>
      <c r="G54" s="126"/>
      <c r="H54" s="144"/>
      <c r="I54" s="126"/>
      <c r="J54" s="126"/>
    </row>
    <row r="55" spans="1:10" ht="92.4" x14ac:dyDescent="0.25">
      <c r="A55" s="4" t="s">
        <v>18</v>
      </c>
      <c r="B55" s="86" t="s">
        <v>19</v>
      </c>
      <c r="C55" s="4" t="s">
        <v>62</v>
      </c>
      <c r="D55" s="4" t="s">
        <v>10</v>
      </c>
      <c r="E55" s="4" t="s">
        <v>11</v>
      </c>
      <c r="F55" s="4" t="s">
        <v>69</v>
      </c>
      <c r="G55" s="4" t="s">
        <v>12</v>
      </c>
      <c r="H55" s="4" t="s">
        <v>20</v>
      </c>
      <c r="I55" s="4" t="s">
        <v>14</v>
      </c>
      <c r="J55" s="4" t="s">
        <v>15</v>
      </c>
    </row>
    <row r="56" spans="1:10" x14ac:dyDescent="0.25">
      <c r="A56" s="88"/>
      <c r="B56" s="89"/>
      <c r="C56" s="90"/>
      <c r="D56" s="90"/>
      <c r="E56" s="90"/>
      <c r="F56" s="90"/>
      <c r="G56" s="90"/>
      <c r="H56" s="90"/>
      <c r="I56" s="90"/>
      <c r="J56" s="90"/>
    </row>
    <row r="57" spans="1:10" x14ac:dyDescent="0.25">
      <c r="A57" s="91"/>
      <c r="B57" s="92" t="s">
        <v>65</v>
      </c>
      <c r="C57" s="93"/>
      <c r="D57" s="93"/>
      <c r="E57" s="93"/>
      <c r="F57" s="93"/>
      <c r="G57" s="93"/>
      <c r="H57" s="93"/>
      <c r="I57" s="93"/>
      <c r="J57" s="93"/>
    </row>
    <row r="58" spans="1:10" x14ac:dyDescent="0.25">
      <c r="A58" s="94"/>
      <c r="B58" s="95"/>
      <c r="C58" s="96"/>
      <c r="D58" s="96"/>
      <c r="E58" s="96"/>
      <c r="F58" s="96"/>
      <c r="G58" s="96"/>
      <c r="H58" s="96"/>
      <c r="I58" s="96"/>
      <c r="J58" s="96"/>
    </row>
    <row r="59" spans="1:10" x14ac:dyDescent="0.25">
      <c r="A59" s="97" t="s">
        <v>45</v>
      </c>
      <c r="B59" s="98" t="s">
        <v>49</v>
      </c>
      <c r="C59" s="99"/>
      <c r="D59" s="99"/>
      <c r="E59" s="99"/>
      <c r="F59" s="99"/>
      <c r="G59" s="99"/>
      <c r="H59" s="99"/>
      <c r="I59" s="99"/>
      <c r="J59" s="99"/>
    </row>
    <row r="60" spans="1:10" x14ac:dyDescent="0.25">
      <c r="A60" s="97" t="s">
        <v>43</v>
      </c>
      <c r="B60" s="98" t="s">
        <v>50</v>
      </c>
      <c r="C60" s="96"/>
      <c r="D60" s="96"/>
      <c r="E60" s="96"/>
      <c r="F60" s="96"/>
      <c r="G60" s="96"/>
      <c r="H60" s="96"/>
      <c r="I60" s="96"/>
      <c r="J60" s="96"/>
    </row>
    <row r="61" spans="1:10" x14ac:dyDescent="0.25">
      <c r="A61" s="100">
        <v>3</v>
      </c>
      <c r="B61" s="98" t="s">
        <v>47</v>
      </c>
      <c r="C61" s="40">
        <f>C62+C63</f>
        <v>3887726</v>
      </c>
      <c r="D61" s="96"/>
      <c r="E61" s="139">
        <v>1000</v>
      </c>
      <c r="F61" s="139">
        <v>1000</v>
      </c>
      <c r="G61" s="40">
        <f>C61-SUM(E61+F61+H61)</f>
        <v>3875726</v>
      </c>
      <c r="H61" s="139">
        <v>10000</v>
      </c>
      <c r="I61" s="96"/>
      <c r="J61" s="96"/>
    </row>
    <row r="62" spans="1:10" x14ac:dyDescent="0.25">
      <c r="A62" s="100">
        <v>31</v>
      </c>
      <c r="B62" s="98" t="s">
        <v>21</v>
      </c>
      <c r="C62" s="138">
        <v>3862726</v>
      </c>
      <c r="D62" s="96"/>
      <c r="E62" s="96"/>
      <c r="F62" s="96"/>
      <c r="G62" s="138">
        <v>3862726</v>
      </c>
      <c r="H62" s="96"/>
      <c r="I62" s="96"/>
      <c r="J62" s="96"/>
    </row>
    <row r="63" spans="1:10" x14ac:dyDescent="0.25">
      <c r="A63" s="100">
        <v>32</v>
      </c>
      <c r="B63" s="98" t="s">
        <v>25</v>
      </c>
      <c r="C63" s="138">
        <v>25000</v>
      </c>
      <c r="D63" s="96"/>
      <c r="E63" s="138">
        <v>1000</v>
      </c>
      <c r="F63" s="138">
        <v>1000</v>
      </c>
      <c r="G63" s="138">
        <v>13000</v>
      </c>
      <c r="H63" s="138">
        <v>10000</v>
      </c>
      <c r="I63" s="96"/>
      <c r="J63" s="96"/>
    </row>
    <row r="64" spans="1:10" x14ac:dyDescent="0.25">
      <c r="A64" s="100">
        <v>34</v>
      </c>
      <c r="B64" s="98" t="s">
        <v>29</v>
      </c>
      <c r="C64" s="96"/>
      <c r="D64" s="96"/>
      <c r="E64" s="96"/>
      <c r="F64" s="96"/>
      <c r="G64" s="96"/>
      <c r="H64" s="96"/>
      <c r="I64" s="96"/>
      <c r="J64" s="96"/>
    </row>
    <row r="65" spans="1:10" x14ac:dyDescent="0.25">
      <c r="A65" s="94"/>
      <c r="B65" s="95"/>
      <c r="C65" s="138">
        <f>C62+C63</f>
        <v>3887726</v>
      </c>
      <c r="D65" s="96"/>
      <c r="E65" s="96"/>
      <c r="F65" s="96"/>
      <c r="G65" s="138">
        <f>G63+G62</f>
        <v>3875726</v>
      </c>
      <c r="H65" s="96"/>
      <c r="I65" s="96"/>
      <c r="J65" s="96"/>
    </row>
    <row r="66" spans="1:10" x14ac:dyDescent="0.25">
      <c r="A66" s="97" t="s">
        <v>44</v>
      </c>
      <c r="B66" s="98" t="s">
        <v>51</v>
      </c>
      <c r="C66" s="99"/>
      <c r="D66" s="99"/>
      <c r="E66" s="99"/>
      <c r="F66" s="99"/>
      <c r="G66" s="99"/>
      <c r="H66" s="99"/>
      <c r="I66" s="99"/>
      <c r="J66" s="99"/>
    </row>
    <row r="67" spans="1:10" x14ac:dyDescent="0.25">
      <c r="A67" s="100">
        <v>3</v>
      </c>
      <c r="B67" s="98" t="s">
        <v>47</v>
      </c>
      <c r="C67" s="96"/>
      <c r="D67" s="96"/>
      <c r="E67" s="96"/>
      <c r="F67" s="96"/>
      <c r="G67" s="96"/>
      <c r="H67" s="96"/>
      <c r="I67" s="96"/>
      <c r="J67" s="96"/>
    </row>
    <row r="68" spans="1:10" x14ac:dyDescent="0.25">
      <c r="A68" s="100">
        <v>32</v>
      </c>
      <c r="B68" s="98" t="s">
        <v>25</v>
      </c>
      <c r="C68" s="96"/>
      <c r="D68" s="96"/>
      <c r="E68" s="96"/>
      <c r="F68" s="96"/>
      <c r="G68" s="96"/>
      <c r="H68" s="96"/>
      <c r="I68" s="96"/>
      <c r="J68" s="96"/>
    </row>
    <row r="69" spans="1:10" ht="26.4" x14ac:dyDescent="0.25">
      <c r="A69" s="100">
        <v>4</v>
      </c>
      <c r="B69" s="98" t="s">
        <v>31</v>
      </c>
      <c r="C69" s="139">
        <v>10000</v>
      </c>
      <c r="D69" s="96"/>
      <c r="E69" s="96"/>
      <c r="F69" s="96"/>
      <c r="G69" s="96"/>
      <c r="H69" s="139">
        <v>10000</v>
      </c>
      <c r="I69" s="96"/>
      <c r="J69" s="96"/>
    </row>
    <row r="70" spans="1:10" ht="26.4" x14ac:dyDescent="0.25">
      <c r="A70" s="100">
        <v>42</v>
      </c>
      <c r="B70" s="98" t="s">
        <v>32</v>
      </c>
      <c r="C70" s="138">
        <v>10000</v>
      </c>
      <c r="D70" s="96"/>
      <c r="E70" s="96"/>
      <c r="F70" s="96"/>
      <c r="G70" s="96"/>
      <c r="H70" s="138">
        <v>10000</v>
      </c>
      <c r="I70" s="96"/>
      <c r="J70" s="96"/>
    </row>
    <row r="71" spans="1:10" x14ac:dyDescent="0.25">
      <c r="A71" s="100"/>
      <c r="B71" s="95"/>
      <c r="C71" s="96"/>
      <c r="D71" s="96"/>
      <c r="E71" s="96"/>
      <c r="F71" s="96"/>
      <c r="G71" s="96"/>
      <c r="H71" s="96"/>
      <c r="I71" s="96"/>
      <c r="J71" s="96"/>
    </row>
    <row r="72" spans="1:10" x14ac:dyDescent="0.25">
      <c r="A72" s="62"/>
      <c r="B72" s="8"/>
      <c r="C72" s="3"/>
      <c r="D72" s="3"/>
      <c r="E72" s="3"/>
      <c r="F72" s="3"/>
      <c r="G72" s="3"/>
      <c r="H72" s="3"/>
      <c r="I72" s="3"/>
      <c r="J72" s="3"/>
    </row>
    <row r="73" spans="1:10" x14ac:dyDescent="0.25">
      <c r="A73" s="62"/>
      <c r="B73" s="8"/>
      <c r="C73" s="38"/>
      <c r="D73" s="3"/>
      <c r="E73" s="3"/>
      <c r="F73" s="3"/>
      <c r="G73" s="3"/>
      <c r="H73" s="3"/>
      <c r="I73" s="3"/>
      <c r="J73" s="3"/>
    </row>
    <row r="74" spans="1:10" x14ac:dyDescent="0.25">
      <c r="A74" s="62"/>
      <c r="B74" s="8"/>
      <c r="C74" s="3"/>
      <c r="D74" s="3"/>
      <c r="E74" s="3"/>
      <c r="F74" s="3"/>
      <c r="G74" s="3"/>
      <c r="H74" s="3"/>
      <c r="I74" s="3"/>
      <c r="J74" s="3"/>
    </row>
    <row r="75" spans="1:10" x14ac:dyDescent="0.25">
      <c r="A75" s="62"/>
      <c r="B75" s="8"/>
      <c r="C75" s="3"/>
      <c r="D75" s="3"/>
      <c r="E75" s="3"/>
      <c r="F75" s="3"/>
      <c r="G75" s="3"/>
      <c r="H75" s="3"/>
      <c r="I75" s="3"/>
      <c r="J75" s="3"/>
    </row>
    <row r="76" spans="1:10" x14ac:dyDescent="0.25">
      <c r="A76" s="62"/>
      <c r="B76" s="8"/>
      <c r="C76" s="3"/>
      <c r="D76" s="3"/>
      <c r="E76" s="3"/>
      <c r="F76" s="3"/>
      <c r="G76" s="3"/>
      <c r="H76" s="3"/>
      <c r="I76" s="3"/>
      <c r="J76" s="3"/>
    </row>
    <row r="77" spans="1:10" x14ac:dyDescent="0.25">
      <c r="A77" s="62"/>
      <c r="B77" s="8"/>
      <c r="C77" s="3"/>
      <c r="D77" s="3"/>
      <c r="E77" s="3"/>
      <c r="F77" s="3"/>
      <c r="G77" s="3"/>
      <c r="H77" s="3"/>
      <c r="I77" s="3"/>
      <c r="J77" s="3"/>
    </row>
    <row r="78" spans="1:10" x14ac:dyDescent="0.25">
      <c r="A78" s="62"/>
      <c r="B78" s="8"/>
      <c r="C78" s="3"/>
      <c r="D78" s="3"/>
      <c r="E78" s="3"/>
      <c r="F78" s="3"/>
      <c r="G78" s="3"/>
      <c r="H78" s="3"/>
      <c r="I78" s="3"/>
      <c r="J78" s="3"/>
    </row>
    <row r="79" spans="1:10" x14ac:dyDescent="0.25">
      <c r="A79" s="62"/>
      <c r="B79" s="8"/>
      <c r="C79" s="3"/>
      <c r="D79" s="3"/>
      <c r="E79" s="3"/>
      <c r="F79" s="3"/>
      <c r="G79" s="3"/>
      <c r="H79" s="3"/>
      <c r="I79" s="3"/>
      <c r="J79" s="3"/>
    </row>
    <row r="80" spans="1:10" x14ac:dyDescent="0.25">
      <c r="A80" s="62"/>
      <c r="B80" s="8"/>
      <c r="C80" s="3"/>
      <c r="D80" s="3"/>
      <c r="E80" s="3"/>
      <c r="F80" s="3"/>
      <c r="G80" s="3"/>
      <c r="H80" s="3"/>
      <c r="I80" s="3"/>
      <c r="J80" s="3"/>
    </row>
    <row r="81" spans="1:10" x14ac:dyDescent="0.25">
      <c r="A81" s="62"/>
      <c r="B81" s="8"/>
      <c r="C81" s="3"/>
      <c r="D81" s="3"/>
      <c r="E81" s="3"/>
      <c r="F81" s="3"/>
      <c r="G81" s="3"/>
      <c r="H81" s="3"/>
      <c r="I81" s="3"/>
      <c r="J81" s="3"/>
    </row>
    <row r="82" spans="1:10" x14ac:dyDescent="0.25">
      <c r="A82" s="62"/>
      <c r="B82" s="8"/>
      <c r="C82" s="3"/>
      <c r="D82" s="3"/>
      <c r="E82" s="3"/>
      <c r="F82" s="3"/>
      <c r="G82" s="3"/>
      <c r="H82" s="3"/>
      <c r="I82" s="3"/>
      <c r="J82" s="3"/>
    </row>
    <row r="83" spans="1:10" x14ac:dyDescent="0.25">
      <c r="A83" s="62"/>
      <c r="B83" s="8"/>
      <c r="C83" s="3"/>
      <c r="D83" s="3"/>
      <c r="E83" s="3"/>
      <c r="F83" s="3"/>
      <c r="G83" s="3"/>
      <c r="H83" s="3"/>
      <c r="I83" s="3"/>
      <c r="J83" s="3"/>
    </row>
    <row r="84" spans="1:10" x14ac:dyDescent="0.25">
      <c r="A84" s="62"/>
      <c r="B84" s="8"/>
      <c r="C84" s="3"/>
      <c r="D84" s="3"/>
      <c r="E84" s="3"/>
      <c r="F84" s="3"/>
      <c r="G84" s="3"/>
      <c r="H84" s="3"/>
      <c r="I84" s="3"/>
      <c r="J84" s="3"/>
    </row>
    <row r="85" spans="1:10" x14ac:dyDescent="0.25">
      <c r="A85" s="62"/>
      <c r="B85" s="8"/>
      <c r="C85" s="3"/>
      <c r="D85" s="3"/>
      <c r="E85" s="3"/>
      <c r="F85" s="3"/>
      <c r="G85" s="3"/>
      <c r="H85" s="3"/>
      <c r="I85" s="3"/>
      <c r="J85" s="3"/>
    </row>
    <row r="86" spans="1:10" x14ac:dyDescent="0.25">
      <c r="A86" s="62"/>
      <c r="B86" s="8"/>
      <c r="C86" s="3"/>
      <c r="D86" s="3"/>
      <c r="E86" s="3"/>
      <c r="F86" s="3"/>
      <c r="G86" s="3"/>
      <c r="H86" s="3"/>
      <c r="I86" s="3"/>
      <c r="J86" s="3"/>
    </row>
    <row r="87" spans="1:10" x14ac:dyDescent="0.25">
      <c r="A87" s="62"/>
      <c r="B87" s="8"/>
      <c r="C87" s="3"/>
      <c r="D87" s="3"/>
      <c r="E87" s="3"/>
      <c r="F87" s="3"/>
      <c r="G87" s="3"/>
      <c r="H87" s="3"/>
      <c r="I87" s="3"/>
      <c r="J87" s="3"/>
    </row>
    <row r="88" spans="1:10" x14ac:dyDescent="0.25">
      <c r="A88" s="62"/>
      <c r="B88" s="8"/>
      <c r="C88" s="3"/>
      <c r="D88" s="3"/>
      <c r="E88" s="3"/>
      <c r="F88" s="3"/>
      <c r="G88" s="3"/>
      <c r="H88" s="3"/>
      <c r="I88" s="3"/>
      <c r="J88" s="3"/>
    </row>
    <row r="89" spans="1:10" x14ac:dyDescent="0.25">
      <c r="A89" s="62"/>
      <c r="B89" s="8"/>
      <c r="C89" s="3"/>
      <c r="D89" s="3"/>
      <c r="E89" s="3"/>
      <c r="F89" s="3"/>
      <c r="G89" s="3"/>
      <c r="H89" s="3"/>
      <c r="I89" s="3"/>
      <c r="J89" s="3"/>
    </row>
    <row r="90" spans="1:10" x14ac:dyDescent="0.25">
      <c r="A90" s="62"/>
      <c r="B90" s="8"/>
      <c r="C90" s="3"/>
      <c r="D90" s="3"/>
      <c r="E90" s="3"/>
      <c r="F90" s="3"/>
      <c r="G90" s="3"/>
      <c r="H90" s="3"/>
      <c r="I90" s="3"/>
      <c r="J90" s="3"/>
    </row>
    <row r="91" spans="1:10" x14ac:dyDescent="0.25">
      <c r="A91" s="62"/>
      <c r="B91" s="8"/>
      <c r="C91" s="3"/>
      <c r="D91" s="3"/>
      <c r="E91" s="3"/>
      <c r="F91" s="3"/>
      <c r="G91" s="3"/>
      <c r="H91" s="3"/>
      <c r="I91" s="3"/>
      <c r="J91" s="3"/>
    </row>
    <row r="92" spans="1:10" x14ac:dyDescent="0.25">
      <c r="A92" s="62"/>
      <c r="B92" s="8"/>
      <c r="C92" s="3"/>
      <c r="D92" s="3"/>
      <c r="E92" s="3"/>
      <c r="F92" s="3"/>
      <c r="G92" s="3"/>
      <c r="H92" s="3"/>
      <c r="I92" s="3"/>
      <c r="J92" s="3"/>
    </row>
    <row r="93" spans="1:10" x14ac:dyDescent="0.25">
      <c r="A93" s="62"/>
      <c r="B93" s="8"/>
      <c r="C93" s="3"/>
      <c r="D93" s="3"/>
      <c r="E93" s="3"/>
      <c r="F93" s="3"/>
      <c r="G93" s="3"/>
      <c r="H93" s="3"/>
      <c r="I93" s="3"/>
      <c r="J93" s="3"/>
    </row>
    <row r="94" spans="1:10" x14ac:dyDescent="0.25">
      <c r="A94" s="62"/>
      <c r="B94" s="8"/>
      <c r="C94" s="3"/>
      <c r="D94" s="3"/>
      <c r="E94" s="3"/>
      <c r="F94" s="3"/>
      <c r="G94" s="3"/>
      <c r="H94" s="3"/>
      <c r="I94" s="3"/>
      <c r="J94" s="3"/>
    </row>
    <row r="95" spans="1:10" x14ac:dyDescent="0.25">
      <c r="A95" s="62"/>
      <c r="B95" s="8"/>
      <c r="C95" s="3"/>
      <c r="D95" s="3"/>
      <c r="E95" s="3"/>
      <c r="F95" s="3"/>
      <c r="G95" s="3"/>
      <c r="H95" s="3"/>
      <c r="I95" s="3"/>
      <c r="J95" s="3"/>
    </row>
    <row r="96" spans="1:10" x14ac:dyDescent="0.25">
      <c r="A96" s="62"/>
      <c r="B96" s="8"/>
      <c r="C96" s="3"/>
      <c r="D96" s="3"/>
      <c r="E96" s="3"/>
      <c r="F96" s="3"/>
      <c r="G96" s="3"/>
      <c r="H96" s="3"/>
      <c r="I96" s="3"/>
      <c r="J96" s="3"/>
    </row>
    <row r="97" spans="1:10" x14ac:dyDescent="0.25">
      <c r="A97" s="62"/>
      <c r="B97" s="8"/>
      <c r="C97" s="3"/>
      <c r="D97" s="3"/>
      <c r="E97" s="3"/>
      <c r="F97" s="3"/>
      <c r="G97" s="3"/>
      <c r="H97" s="3"/>
      <c r="I97" s="3"/>
      <c r="J97" s="3"/>
    </row>
    <row r="98" spans="1:10" x14ac:dyDescent="0.25">
      <c r="A98" s="62"/>
      <c r="B98" s="8"/>
      <c r="C98" s="3"/>
      <c r="D98" s="3"/>
      <c r="E98" s="3"/>
      <c r="F98" s="3"/>
      <c r="G98" s="3"/>
      <c r="H98" s="3"/>
      <c r="I98" s="3"/>
      <c r="J98" s="3"/>
    </row>
    <row r="99" spans="1:10" x14ac:dyDescent="0.25">
      <c r="A99" s="62"/>
      <c r="B99" s="8"/>
      <c r="C99" s="3"/>
      <c r="D99" s="3"/>
      <c r="E99" s="3"/>
      <c r="F99" s="3"/>
      <c r="G99" s="3"/>
      <c r="H99" s="3"/>
      <c r="I99" s="3"/>
      <c r="J99" s="3"/>
    </row>
    <row r="100" spans="1:10" x14ac:dyDescent="0.25">
      <c r="A100" s="62"/>
      <c r="B100" s="8"/>
      <c r="C100" s="3"/>
      <c r="D100" s="3"/>
      <c r="E100" s="3"/>
      <c r="F100" s="3"/>
      <c r="G100" s="3"/>
      <c r="H100" s="3"/>
      <c r="I100" s="3"/>
      <c r="J100" s="3"/>
    </row>
    <row r="101" spans="1:10" x14ac:dyDescent="0.25">
      <c r="A101" s="62"/>
      <c r="B101" s="8"/>
      <c r="C101" s="3"/>
      <c r="D101" s="3"/>
      <c r="E101" s="3"/>
      <c r="F101" s="3"/>
      <c r="G101" s="3"/>
      <c r="H101" s="3"/>
      <c r="I101" s="3"/>
      <c r="J101" s="3"/>
    </row>
    <row r="102" spans="1:10" x14ac:dyDescent="0.25">
      <c r="A102" s="62"/>
      <c r="B102" s="8"/>
      <c r="C102" s="3"/>
      <c r="D102" s="3"/>
      <c r="E102" s="3"/>
      <c r="F102" s="3"/>
      <c r="G102" s="3"/>
      <c r="H102" s="3"/>
      <c r="I102" s="3"/>
      <c r="J102" s="3"/>
    </row>
    <row r="103" spans="1:10" x14ac:dyDescent="0.25">
      <c r="A103" s="62"/>
      <c r="B103" s="8"/>
      <c r="C103" s="3"/>
      <c r="D103" s="3"/>
      <c r="E103" s="3"/>
      <c r="F103" s="3"/>
      <c r="G103" s="3"/>
      <c r="H103" s="3"/>
      <c r="I103" s="3"/>
      <c r="J103" s="3"/>
    </row>
    <row r="104" spans="1:10" x14ac:dyDescent="0.25">
      <c r="A104" s="62"/>
      <c r="B104" s="8"/>
      <c r="C104" s="3"/>
      <c r="D104" s="3"/>
      <c r="E104" s="3"/>
      <c r="F104" s="3"/>
      <c r="G104" s="3"/>
      <c r="H104" s="3"/>
      <c r="I104" s="3"/>
      <c r="J104" s="3"/>
    </row>
    <row r="105" spans="1:10" x14ac:dyDescent="0.25">
      <c r="A105" s="62"/>
      <c r="B105" s="8"/>
      <c r="C105" s="3"/>
      <c r="D105" s="3"/>
      <c r="E105" s="3"/>
      <c r="F105" s="3"/>
      <c r="G105" s="3"/>
      <c r="H105" s="3"/>
      <c r="I105" s="3"/>
      <c r="J105" s="3"/>
    </row>
    <row r="106" spans="1:10" x14ac:dyDescent="0.25">
      <c r="A106" s="62"/>
      <c r="B106" s="8"/>
      <c r="C106" s="3"/>
      <c r="D106" s="3"/>
      <c r="E106" s="3"/>
      <c r="F106" s="3"/>
      <c r="G106" s="3"/>
      <c r="H106" s="3"/>
      <c r="I106" s="3"/>
      <c r="J106" s="3"/>
    </row>
    <row r="107" spans="1:10" x14ac:dyDescent="0.25">
      <c r="A107" s="62"/>
      <c r="B107" s="8"/>
      <c r="C107" s="3"/>
      <c r="D107" s="3"/>
      <c r="E107" s="3"/>
      <c r="F107" s="3"/>
      <c r="G107" s="3"/>
      <c r="H107" s="3"/>
      <c r="I107" s="3"/>
      <c r="J107" s="3"/>
    </row>
    <row r="108" spans="1:10" x14ac:dyDescent="0.25">
      <c r="A108" s="62"/>
      <c r="B108" s="8"/>
      <c r="C108" s="3"/>
      <c r="D108" s="3"/>
      <c r="E108" s="3"/>
      <c r="F108" s="3"/>
      <c r="G108" s="3"/>
      <c r="H108" s="3"/>
      <c r="I108" s="3"/>
      <c r="J108" s="3"/>
    </row>
    <row r="109" spans="1:10" x14ac:dyDescent="0.25">
      <c r="A109" s="62"/>
      <c r="B109" s="8"/>
      <c r="C109" s="3"/>
      <c r="D109" s="3"/>
      <c r="E109" s="3"/>
      <c r="F109" s="3"/>
      <c r="G109" s="3"/>
      <c r="H109" s="3"/>
      <c r="I109" s="3"/>
      <c r="J109" s="3"/>
    </row>
    <row r="110" spans="1:10" x14ac:dyDescent="0.25">
      <c r="A110" s="62"/>
      <c r="B110" s="8"/>
      <c r="C110" s="3"/>
      <c r="D110" s="3"/>
      <c r="E110" s="3"/>
      <c r="F110" s="3"/>
      <c r="G110" s="3"/>
      <c r="H110" s="3"/>
      <c r="I110" s="3"/>
      <c r="J110" s="3"/>
    </row>
    <row r="111" spans="1:10" x14ac:dyDescent="0.25">
      <c r="A111" s="62"/>
      <c r="B111" s="8"/>
      <c r="C111" s="3"/>
      <c r="D111" s="3"/>
      <c r="E111" s="3"/>
      <c r="F111" s="3"/>
      <c r="G111" s="3"/>
      <c r="H111" s="3"/>
      <c r="I111" s="3"/>
      <c r="J111" s="3"/>
    </row>
    <row r="112" spans="1:10" x14ac:dyDescent="0.25">
      <c r="A112" s="62"/>
      <c r="B112" s="8"/>
      <c r="C112" s="3"/>
      <c r="D112" s="3"/>
      <c r="E112" s="3"/>
      <c r="F112" s="3"/>
      <c r="G112" s="3"/>
      <c r="H112" s="3"/>
      <c r="I112" s="3"/>
      <c r="J112" s="3"/>
    </row>
    <row r="113" spans="1:10" x14ac:dyDescent="0.25">
      <c r="A113" s="62"/>
      <c r="B113" s="8"/>
      <c r="C113" s="3"/>
      <c r="D113" s="3"/>
      <c r="E113" s="3"/>
      <c r="F113" s="3"/>
      <c r="G113" s="3"/>
      <c r="H113" s="3"/>
      <c r="I113" s="3"/>
      <c r="J113" s="3"/>
    </row>
    <row r="114" spans="1:10" x14ac:dyDescent="0.25">
      <c r="A114" s="62"/>
      <c r="B114" s="8"/>
      <c r="C114" s="3"/>
      <c r="D114" s="3"/>
      <c r="E114" s="3"/>
      <c r="F114" s="3"/>
      <c r="G114" s="3"/>
      <c r="H114" s="3"/>
      <c r="I114" s="3"/>
      <c r="J114" s="3"/>
    </row>
    <row r="115" spans="1:10" x14ac:dyDescent="0.25">
      <c r="A115" s="62"/>
      <c r="B115" s="8"/>
      <c r="C115" s="3"/>
      <c r="D115" s="3"/>
      <c r="E115" s="3"/>
      <c r="F115" s="3"/>
      <c r="G115" s="3"/>
      <c r="H115" s="3"/>
      <c r="I115" s="3"/>
      <c r="J115" s="3"/>
    </row>
    <row r="116" spans="1:10" x14ac:dyDescent="0.25">
      <c r="A116" s="62"/>
      <c r="B116" s="8"/>
      <c r="C116" s="3"/>
      <c r="D116" s="3"/>
      <c r="E116" s="3"/>
      <c r="F116" s="3"/>
      <c r="G116" s="3"/>
      <c r="H116" s="3"/>
      <c r="I116" s="3"/>
      <c r="J116" s="3"/>
    </row>
    <row r="117" spans="1:10" x14ac:dyDescent="0.25">
      <c r="A117" s="62"/>
      <c r="B117" s="8"/>
      <c r="C117" s="3"/>
      <c r="D117" s="3"/>
      <c r="E117" s="3"/>
      <c r="F117" s="3"/>
      <c r="G117" s="3"/>
      <c r="H117" s="3"/>
      <c r="I117" s="3"/>
      <c r="J117" s="3"/>
    </row>
    <row r="118" spans="1:10" x14ac:dyDescent="0.25">
      <c r="A118" s="62"/>
      <c r="B118" s="8"/>
      <c r="C118" s="3"/>
      <c r="D118" s="3"/>
      <c r="E118" s="3"/>
      <c r="F118" s="3"/>
      <c r="G118" s="3"/>
      <c r="H118" s="3"/>
      <c r="I118" s="3"/>
      <c r="J118" s="3"/>
    </row>
    <row r="119" spans="1:10" x14ac:dyDescent="0.25">
      <c r="A119" s="62"/>
      <c r="B119" s="8"/>
      <c r="C119" s="3"/>
      <c r="D119" s="3"/>
      <c r="E119" s="3"/>
      <c r="F119" s="3"/>
      <c r="G119" s="3"/>
      <c r="H119" s="3"/>
      <c r="I119" s="3"/>
      <c r="J119" s="3"/>
    </row>
    <row r="120" spans="1:10" x14ac:dyDescent="0.25">
      <c r="A120" s="62"/>
      <c r="B120" s="8"/>
      <c r="C120" s="3"/>
      <c r="D120" s="3"/>
      <c r="E120" s="3"/>
      <c r="F120" s="3"/>
      <c r="G120" s="3"/>
      <c r="H120" s="3"/>
      <c r="I120" s="3"/>
      <c r="J120" s="3"/>
    </row>
    <row r="121" spans="1:10" x14ac:dyDescent="0.25">
      <c r="A121" s="62"/>
      <c r="B121" s="8"/>
      <c r="C121" s="3"/>
      <c r="D121" s="3"/>
      <c r="E121" s="3"/>
      <c r="F121" s="3"/>
      <c r="G121" s="3"/>
      <c r="H121" s="3"/>
      <c r="I121" s="3"/>
      <c r="J121" s="3"/>
    </row>
    <row r="122" spans="1:10" x14ac:dyDescent="0.25">
      <c r="A122" s="62"/>
      <c r="B122" s="8"/>
      <c r="C122" s="3"/>
      <c r="D122" s="3"/>
      <c r="E122" s="3"/>
      <c r="F122" s="3"/>
      <c r="G122" s="3"/>
      <c r="H122" s="3"/>
      <c r="I122" s="3"/>
      <c r="J122" s="3"/>
    </row>
    <row r="123" spans="1:10" x14ac:dyDescent="0.25">
      <c r="A123" s="62"/>
      <c r="B123" s="8"/>
      <c r="C123" s="3"/>
      <c r="D123" s="3"/>
      <c r="E123" s="3"/>
      <c r="F123" s="3"/>
      <c r="G123" s="3"/>
      <c r="H123" s="3"/>
      <c r="I123" s="3"/>
      <c r="J123" s="3"/>
    </row>
    <row r="124" spans="1:10" x14ac:dyDescent="0.25">
      <c r="A124" s="62"/>
      <c r="B124" s="8"/>
      <c r="C124" s="3"/>
      <c r="D124" s="3"/>
      <c r="E124" s="3"/>
      <c r="F124" s="3"/>
      <c r="G124" s="3"/>
      <c r="H124" s="3"/>
      <c r="I124" s="3"/>
      <c r="J124" s="3"/>
    </row>
    <row r="125" spans="1:10" x14ac:dyDescent="0.25">
      <c r="A125" s="62"/>
      <c r="B125" s="8"/>
      <c r="C125" s="3"/>
      <c r="D125" s="3"/>
      <c r="E125" s="3"/>
      <c r="F125" s="3"/>
      <c r="G125" s="3"/>
      <c r="H125" s="3"/>
      <c r="I125" s="3"/>
      <c r="J125" s="3"/>
    </row>
    <row r="126" spans="1:10" x14ac:dyDescent="0.25">
      <c r="A126" s="62"/>
      <c r="B126" s="8"/>
      <c r="C126" s="3"/>
      <c r="D126" s="3"/>
      <c r="E126" s="3"/>
      <c r="F126" s="3"/>
      <c r="G126" s="3"/>
      <c r="H126" s="3"/>
      <c r="I126" s="3"/>
      <c r="J126" s="3"/>
    </row>
    <row r="127" spans="1:10" x14ac:dyDescent="0.25">
      <c r="A127" s="62"/>
      <c r="B127" s="8"/>
      <c r="C127" s="3"/>
      <c r="D127" s="3"/>
      <c r="E127" s="3"/>
      <c r="F127" s="3"/>
      <c r="G127" s="3"/>
      <c r="H127" s="3"/>
      <c r="I127" s="3"/>
      <c r="J127" s="3"/>
    </row>
    <row r="128" spans="1:10" x14ac:dyDescent="0.25">
      <c r="A128" s="62"/>
      <c r="B128" s="8"/>
      <c r="C128" s="3"/>
      <c r="D128" s="3"/>
      <c r="E128" s="3"/>
      <c r="F128" s="3"/>
      <c r="G128" s="3"/>
      <c r="H128" s="3"/>
      <c r="I128" s="3"/>
      <c r="J128" s="3"/>
    </row>
    <row r="129" spans="1:10" x14ac:dyDescent="0.25">
      <c r="A129" s="62"/>
      <c r="B129" s="8"/>
      <c r="C129" s="3"/>
      <c r="D129" s="3"/>
      <c r="E129" s="3"/>
      <c r="F129" s="3"/>
      <c r="G129" s="3"/>
      <c r="H129" s="3"/>
      <c r="I129" s="3"/>
      <c r="J129" s="3"/>
    </row>
    <row r="130" spans="1:10" x14ac:dyDescent="0.25">
      <c r="A130" s="62"/>
      <c r="B130" s="8"/>
      <c r="C130" s="3"/>
      <c r="D130" s="3"/>
      <c r="E130" s="3"/>
      <c r="F130" s="3"/>
      <c r="G130" s="3"/>
      <c r="H130" s="3"/>
      <c r="I130" s="3"/>
      <c r="J130" s="3"/>
    </row>
    <row r="131" spans="1:10" x14ac:dyDescent="0.25">
      <c r="A131" s="62"/>
      <c r="B131" s="8"/>
      <c r="C131" s="3"/>
      <c r="D131" s="3"/>
      <c r="E131" s="3"/>
      <c r="F131" s="3"/>
      <c r="G131" s="3"/>
      <c r="H131" s="3"/>
      <c r="I131" s="3"/>
      <c r="J131" s="3"/>
    </row>
    <row r="132" spans="1:10" x14ac:dyDescent="0.25">
      <c r="A132" s="62"/>
      <c r="B132" s="8"/>
      <c r="C132" s="3"/>
      <c r="D132" s="3"/>
      <c r="E132" s="3"/>
      <c r="F132" s="3"/>
      <c r="G132" s="3"/>
      <c r="H132" s="3"/>
      <c r="I132" s="3"/>
      <c r="J132" s="3"/>
    </row>
    <row r="133" spans="1:10" x14ac:dyDescent="0.25">
      <c r="A133" s="62"/>
      <c r="B133" s="8"/>
      <c r="C133" s="3"/>
      <c r="D133" s="3"/>
      <c r="E133" s="3"/>
      <c r="F133" s="3"/>
      <c r="G133" s="3"/>
      <c r="H133" s="3"/>
      <c r="I133" s="3"/>
      <c r="J133" s="3"/>
    </row>
    <row r="134" spans="1:10" x14ac:dyDescent="0.25">
      <c r="A134" s="62"/>
      <c r="B134" s="8"/>
      <c r="C134" s="3"/>
      <c r="D134" s="3"/>
      <c r="E134" s="3"/>
      <c r="F134" s="3"/>
      <c r="G134" s="3"/>
      <c r="H134" s="3"/>
      <c r="I134" s="3"/>
      <c r="J134" s="3"/>
    </row>
    <row r="135" spans="1:10" x14ac:dyDescent="0.25">
      <c r="A135" s="62"/>
      <c r="B135" s="8"/>
      <c r="C135" s="3"/>
      <c r="D135" s="3"/>
      <c r="E135" s="3"/>
      <c r="F135" s="3"/>
      <c r="G135" s="3"/>
      <c r="H135" s="3"/>
      <c r="I135" s="3"/>
      <c r="J135" s="3"/>
    </row>
    <row r="136" spans="1:10" x14ac:dyDescent="0.25">
      <c r="A136" s="62"/>
      <c r="B136" s="8"/>
      <c r="C136" s="3"/>
      <c r="D136" s="3"/>
      <c r="E136" s="3"/>
      <c r="F136" s="3"/>
      <c r="G136" s="3"/>
      <c r="H136" s="3"/>
      <c r="I136" s="3"/>
      <c r="J136" s="3"/>
    </row>
    <row r="137" spans="1:10" x14ac:dyDescent="0.25">
      <c r="A137" s="62"/>
      <c r="B137" s="8"/>
      <c r="C137" s="3"/>
      <c r="D137" s="3"/>
      <c r="E137" s="3"/>
      <c r="F137" s="3"/>
      <c r="G137" s="3"/>
      <c r="H137" s="3"/>
      <c r="I137" s="3"/>
      <c r="J137" s="3"/>
    </row>
    <row r="138" spans="1:10" x14ac:dyDescent="0.25">
      <c r="A138" s="62"/>
      <c r="B138" s="8"/>
      <c r="C138" s="3"/>
      <c r="D138" s="3"/>
      <c r="E138" s="3"/>
      <c r="F138" s="3"/>
      <c r="G138" s="3"/>
      <c r="H138" s="3"/>
      <c r="I138" s="3"/>
      <c r="J138" s="3"/>
    </row>
    <row r="139" spans="1:10" x14ac:dyDescent="0.25">
      <c r="A139" s="62"/>
      <c r="B139" s="8"/>
      <c r="C139" s="3"/>
      <c r="D139" s="3"/>
      <c r="E139" s="3"/>
      <c r="F139" s="3"/>
      <c r="G139" s="3"/>
      <c r="H139" s="3"/>
      <c r="I139" s="3"/>
      <c r="J139" s="3"/>
    </row>
    <row r="140" spans="1:10" x14ac:dyDescent="0.25">
      <c r="A140" s="62"/>
      <c r="B140" s="8"/>
      <c r="C140" s="3"/>
      <c r="D140" s="3"/>
      <c r="E140" s="3"/>
      <c r="F140" s="3"/>
      <c r="G140" s="3"/>
      <c r="H140" s="3"/>
      <c r="I140" s="3"/>
      <c r="J140" s="3"/>
    </row>
    <row r="141" spans="1:10" x14ac:dyDescent="0.25">
      <c r="A141" s="62"/>
      <c r="B141" s="8"/>
      <c r="C141" s="3"/>
      <c r="D141" s="3"/>
      <c r="E141" s="3"/>
      <c r="F141" s="3"/>
      <c r="G141" s="3"/>
      <c r="H141" s="3"/>
      <c r="I141" s="3"/>
      <c r="J141" s="3"/>
    </row>
    <row r="142" spans="1:10" x14ac:dyDescent="0.25">
      <c r="A142" s="62"/>
      <c r="B142" s="8"/>
      <c r="C142" s="3"/>
      <c r="D142" s="3"/>
      <c r="E142" s="3"/>
      <c r="F142" s="3"/>
      <c r="G142" s="3"/>
      <c r="H142" s="3"/>
      <c r="I142" s="3"/>
      <c r="J142" s="3"/>
    </row>
    <row r="143" spans="1:10" x14ac:dyDescent="0.25">
      <c r="A143" s="62"/>
      <c r="B143" s="8"/>
      <c r="C143" s="3"/>
      <c r="D143" s="3"/>
      <c r="E143" s="3"/>
      <c r="F143" s="3"/>
      <c r="G143" s="3"/>
      <c r="H143" s="3"/>
      <c r="I143" s="3"/>
      <c r="J143" s="3"/>
    </row>
    <row r="144" spans="1:10" x14ac:dyDescent="0.25">
      <c r="A144" s="62"/>
      <c r="B144" s="8"/>
      <c r="C144" s="3"/>
      <c r="D144" s="3"/>
      <c r="E144" s="3"/>
      <c r="F144" s="3"/>
      <c r="G144" s="3"/>
      <c r="H144" s="3"/>
      <c r="I144" s="3"/>
      <c r="J144" s="3"/>
    </row>
    <row r="145" spans="1:10" x14ac:dyDescent="0.25">
      <c r="A145" s="62"/>
      <c r="B145" s="8"/>
      <c r="C145" s="3"/>
      <c r="D145" s="3"/>
      <c r="E145" s="3"/>
      <c r="F145" s="3"/>
      <c r="G145" s="3"/>
      <c r="H145" s="3"/>
      <c r="I145" s="3"/>
      <c r="J145" s="3"/>
    </row>
    <row r="146" spans="1:10" x14ac:dyDescent="0.25">
      <c r="A146" s="62"/>
      <c r="B146" s="8"/>
      <c r="C146" s="3"/>
      <c r="D146" s="3"/>
      <c r="E146" s="3"/>
      <c r="F146" s="3"/>
      <c r="G146" s="3"/>
      <c r="H146" s="3"/>
      <c r="I146" s="3"/>
      <c r="J146" s="3"/>
    </row>
    <row r="147" spans="1:10" x14ac:dyDescent="0.25">
      <c r="A147" s="62"/>
      <c r="B147" s="8"/>
      <c r="C147" s="3"/>
      <c r="D147" s="3"/>
      <c r="E147" s="3"/>
      <c r="F147" s="3"/>
      <c r="G147" s="3"/>
      <c r="H147" s="3"/>
      <c r="I147" s="3"/>
      <c r="J147" s="3"/>
    </row>
    <row r="148" spans="1:10" x14ac:dyDescent="0.25">
      <c r="A148" s="62"/>
      <c r="B148" s="8"/>
      <c r="C148" s="3"/>
      <c r="D148" s="3"/>
      <c r="E148" s="3"/>
      <c r="F148" s="3"/>
      <c r="G148" s="3"/>
      <c r="H148" s="3"/>
      <c r="I148" s="3"/>
      <c r="J148" s="3"/>
    </row>
    <row r="149" spans="1:10" x14ac:dyDescent="0.25">
      <c r="A149" s="62"/>
      <c r="B149" s="8"/>
      <c r="C149" s="3"/>
      <c r="D149" s="3"/>
      <c r="E149" s="3"/>
      <c r="F149" s="3"/>
      <c r="G149" s="3"/>
      <c r="H149" s="3"/>
      <c r="I149" s="3"/>
      <c r="J149" s="3"/>
    </row>
    <row r="150" spans="1:10" x14ac:dyDescent="0.25">
      <c r="A150" s="62"/>
      <c r="B150" s="8"/>
      <c r="C150" s="3"/>
      <c r="D150" s="3"/>
      <c r="E150" s="3"/>
      <c r="F150" s="3"/>
      <c r="G150" s="3"/>
      <c r="H150" s="3"/>
      <c r="I150" s="3"/>
      <c r="J150" s="3"/>
    </row>
    <row r="151" spans="1:10" x14ac:dyDescent="0.25">
      <c r="A151" s="62"/>
      <c r="B151" s="8"/>
      <c r="C151" s="3"/>
      <c r="D151" s="3"/>
      <c r="E151" s="3"/>
      <c r="F151" s="3"/>
      <c r="G151" s="3"/>
      <c r="H151" s="3"/>
      <c r="I151" s="3"/>
      <c r="J151" s="3"/>
    </row>
    <row r="152" spans="1:10" x14ac:dyDescent="0.25">
      <c r="A152" s="62"/>
      <c r="B152" s="8"/>
      <c r="C152" s="3"/>
      <c r="D152" s="3"/>
      <c r="E152" s="3"/>
      <c r="F152" s="3"/>
      <c r="G152" s="3"/>
      <c r="H152" s="3"/>
      <c r="I152" s="3"/>
      <c r="J152" s="3"/>
    </row>
    <row r="153" spans="1:10" x14ac:dyDescent="0.25">
      <c r="A153" s="62"/>
      <c r="B153" s="8"/>
      <c r="C153" s="3"/>
      <c r="D153" s="3"/>
      <c r="E153" s="3"/>
      <c r="F153" s="3"/>
      <c r="G153" s="3"/>
      <c r="H153" s="3"/>
      <c r="I153" s="3"/>
      <c r="J153" s="3"/>
    </row>
    <row r="154" spans="1:10" x14ac:dyDescent="0.25">
      <c r="A154" s="62"/>
      <c r="B154" s="8"/>
      <c r="C154" s="3"/>
      <c r="D154" s="3"/>
      <c r="E154" s="3"/>
      <c r="F154" s="3"/>
      <c r="G154" s="3"/>
      <c r="H154" s="3"/>
      <c r="I154" s="3"/>
      <c r="J154" s="3"/>
    </row>
    <row r="155" spans="1:10" x14ac:dyDescent="0.25">
      <c r="A155" s="62"/>
      <c r="B155" s="8"/>
      <c r="C155" s="3"/>
      <c r="D155" s="3"/>
      <c r="E155" s="3"/>
      <c r="F155" s="3"/>
      <c r="G155" s="3"/>
      <c r="H155" s="3"/>
      <c r="I155" s="3"/>
      <c r="J155" s="3"/>
    </row>
    <row r="156" spans="1:10" x14ac:dyDescent="0.25">
      <c r="A156" s="62"/>
      <c r="B156" s="8"/>
      <c r="C156" s="3"/>
      <c r="D156" s="3"/>
      <c r="E156" s="3"/>
      <c r="F156" s="3"/>
      <c r="G156" s="3"/>
      <c r="H156" s="3"/>
      <c r="I156" s="3"/>
      <c r="J156" s="3"/>
    </row>
    <row r="157" spans="1:10" x14ac:dyDescent="0.25">
      <c r="A157" s="62"/>
      <c r="B157" s="8"/>
      <c r="C157" s="3"/>
      <c r="D157" s="3"/>
      <c r="E157" s="3"/>
      <c r="F157" s="3"/>
      <c r="G157" s="3"/>
      <c r="H157" s="3"/>
      <c r="I157" s="3"/>
      <c r="J157" s="3"/>
    </row>
    <row r="158" spans="1:10" x14ac:dyDescent="0.25">
      <c r="A158" s="62"/>
      <c r="B158" s="8"/>
      <c r="C158" s="3"/>
      <c r="D158" s="3"/>
      <c r="E158" s="3"/>
      <c r="F158" s="3"/>
      <c r="G158" s="3"/>
      <c r="H158" s="3"/>
      <c r="I158" s="3"/>
      <c r="J158" s="3"/>
    </row>
    <row r="159" spans="1:10" x14ac:dyDescent="0.25">
      <c r="A159" s="62"/>
      <c r="B159" s="8"/>
      <c r="C159" s="3"/>
      <c r="D159" s="3"/>
      <c r="E159" s="3"/>
      <c r="F159" s="3"/>
      <c r="G159" s="3"/>
      <c r="H159" s="3"/>
      <c r="I159" s="3"/>
      <c r="J159" s="3"/>
    </row>
    <row r="160" spans="1:10" x14ac:dyDescent="0.25">
      <c r="A160" s="62"/>
      <c r="B160" s="8"/>
      <c r="C160" s="3"/>
      <c r="D160" s="3"/>
      <c r="E160" s="3"/>
      <c r="F160" s="3"/>
      <c r="G160" s="3"/>
      <c r="H160" s="3"/>
      <c r="I160" s="3"/>
      <c r="J160" s="3"/>
    </row>
    <row r="161" spans="1:10" x14ac:dyDescent="0.25">
      <c r="A161" s="62"/>
      <c r="B161" s="8"/>
      <c r="C161" s="3"/>
      <c r="D161" s="3"/>
      <c r="E161" s="3"/>
      <c r="F161" s="3"/>
      <c r="G161" s="3"/>
      <c r="H161" s="3"/>
      <c r="I161" s="3"/>
      <c r="J161" s="3"/>
    </row>
    <row r="162" spans="1:10" x14ac:dyDescent="0.25">
      <c r="A162" s="62"/>
      <c r="B162" s="8"/>
      <c r="C162" s="3"/>
      <c r="D162" s="3"/>
      <c r="E162" s="3"/>
      <c r="F162" s="3"/>
      <c r="G162" s="3"/>
      <c r="H162" s="3"/>
      <c r="I162" s="3"/>
      <c r="J162" s="3"/>
    </row>
    <row r="163" spans="1:10" x14ac:dyDescent="0.25">
      <c r="A163" s="62"/>
      <c r="B163" s="8"/>
      <c r="C163" s="3"/>
      <c r="D163" s="3"/>
      <c r="E163" s="3"/>
      <c r="F163" s="3"/>
      <c r="G163" s="3"/>
      <c r="H163" s="3"/>
      <c r="I163" s="3"/>
      <c r="J163" s="3"/>
    </row>
    <row r="164" spans="1:10" x14ac:dyDescent="0.25">
      <c r="A164" s="62"/>
      <c r="B164" s="8"/>
      <c r="C164" s="3"/>
      <c r="D164" s="3"/>
      <c r="E164" s="3"/>
      <c r="F164" s="3"/>
      <c r="G164" s="3"/>
      <c r="H164" s="3"/>
      <c r="I164" s="3"/>
      <c r="J164" s="3"/>
    </row>
    <row r="165" spans="1:10" x14ac:dyDescent="0.25">
      <c r="A165" s="62"/>
      <c r="B165" s="8"/>
      <c r="C165" s="3"/>
      <c r="D165" s="3"/>
      <c r="E165" s="3"/>
      <c r="F165" s="3"/>
      <c r="G165" s="3"/>
      <c r="H165" s="3"/>
      <c r="I165" s="3"/>
      <c r="J165" s="3"/>
    </row>
  </sheetData>
  <mergeCells count="1">
    <mergeCell ref="A1:J1"/>
  </mergeCells>
  <phoneticPr fontId="0" type="noConversion"/>
  <printOptions horizontalCentered="1"/>
  <pageMargins left="0.19685039370078741" right="0.19685039370078741" top="0.27559055118110237" bottom="0.15748031496062992" header="0.31496062992125984" footer="0.31496062992125984"/>
  <pageSetup paperSize="9" scale="43" firstPageNumber="3" orientation="landscape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Korisnik</cp:lastModifiedBy>
  <cp:lastPrinted>2021-12-13T08:49:20Z</cp:lastPrinted>
  <dcterms:created xsi:type="dcterms:W3CDTF">2013-09-11T11:00:21Z</dcterms:created>
  <dcterms:modified xsi:type="dcterms:W3CDTF">2021-12-13T08:50:30Z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Obrasci - Prijedlog financijskog plana.xls</vt:lpwstr>
  </property>
</Properties>
</file>